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515" windowHeight="8685" tabRatio="891" firstSheet="20" activeTab="25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1 день 7-10 лет" sheetId="22" r:id="rId21"/>
    <sheet name="1 день 11-18 лет" sheetId="32" r:id="rId22"/>
    <sheet name="2 день 7-10 лет" sheetId="23" r:id="rId23"/>
    <sheet name="2 день 11-18 лет" sheetId="33" r:id="rId24"/>
    <sheet name="3 день 7-10 лет " sheetId="28" r:id="rId25"/>
    <sheet name="3день 11-18 лет" sheetId="38" r:id="rId26"/>
    <sheet name="4 день 7-10 лет" sheetId="25" r:id="rId27"/>
    <sheet name="4 день 11-18 лет" sheetId="35" r:id="rId28"/>
    <sheet name="5 день 7-10 лет" sheetId="24" r:id="rId29"/>
    <sheet name="5 день 11-18 лет" sheetId="34" r:id="rId30"/>
    <sheet name="6 день 7-10 день" sheetId="27" r:id="rId31"/>
    <sheet name="6 день 11-18 лет" sheetId="37" r:id="rId32"/>
    <sheet name="7 день 7-10 лет" sheetId="26" r:id="rId33"/>
    <sheet name="7 день 11-18 лет" sheetId="36" r:id="rId34"/>
    <sheet name="8день 7-10 лет" sheetId="30" r:id="rId35"/>
    <sheet name="8день 11-18 лет" sheetId="40" r:id="rId36"/>
    <sheet name="9 день 7-10 лет" sheetId="29" r:id="rId37"/>
    <sheet name="9 день 11-18 лет" sheetId="39" r:id="rId38"/>
    <sheet name="10 день 7-10 лет" sheetId="31" r:id="rId39"/>
    <sheet name="10 день 11-18 лет" sheetId="41" r:id="rId40"/>
  </sheets>
  <definedNames>
    <definedName name="_xlnm.Print_Area" localSheetId="18">'10 день'!$A$1:$I$42</definedName>
    <definedName name="_xlnm.Print_Area" localSheetId="23">'2 день 11-18 лет'!$A$1:$I$23</definedName>
    <definedName name="_xlnm.Print_Area" localSheetId="31">'6 день 11-18 лет'!$A$1:$I$22</definedName>
    <definedName name="_xlnm.Print_Area" localSheetId="30">'6 день 7-10 день'!$A$1:$I$22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Mode="manual" calcCompleted="0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8"/>
  <c r="D21"/>
  <c r="D23" i="31"/>
  <c r="E23"/>
  <c r="F23"/>
  <c r="G23"/>
  <c r="G22"/>
  <c r="F22"/>
  <c r="E22"/>
  <c r="F21" i="41" l="1"/>
  <c r="E21"/>
  <c r="D21"/>
  <c r="F23" i="32" l="1"/>
  <c r="C21" i="41" l="1"/>
  <c r="C12"/>
  <c r="C21" i="39"/>
  <c r="C12"/>
  <c r="C22" s="1"/>
  <c r="C22" i="40"/>
  <c r="C13"/>
  <c r="C23" s="1"/>
  <c r="C21" i="36"/>
  <c r="C12"/>
  <c r="C12" i="26"/>
  <c r="C21" i="37"/>
  <c r="C13"/>
  <c r="C22" s="1"/>
  <c r="C20" i="34"/>
  <c r="C11"/>
  <c r="C20" i="35"/>
  <c r="C12"/>
  <c r="C21" s="1"/>
  <c r="C12" i="25"/>
  <c r="C20" i="38"/>
  <c r="C21" s="1"/>
  <c r="C22" i="33"/>
  <c r="C13"/>
  <c r="C13" i="23"/>
  <c r="C23" i="32"/>
  <c r="C14"/>
  <c r="C21" i="31"/>
  <c r="C12"/>
  <c r="C13" i="27"/>
  <c r="C22" i="36" l="1"/>
  <c r="C21" i="34"/>
  <c r="C23" i="33"/>
  <c r="C24" i="32"/>
  <c r="C22" i="41"/>
  <c r="B13" i="27"/>
  <c r="D13"/>
  <c r="E13"/>
  <c r="F13"/>
  <c r="G13"/>
  <c r="G21" i="41" l="1"/>
  <c r="B21"/>
  <c r="B12" l="1"/>
  <c r="D21" i="29" l="1"/>
  <c r="G20" i="28"/>
  <c r="F20"/>
  <c r="E20"/>
  <c r="D20"/>
  <c r="C20"/>
  <c r="G20" i="38"/>
  <c r="F20"/>
  <c r="E20"/>
  <c r="D20"/>
  <c r="D21" i="27"/>
  <c r="G21" i="36"/>
  <c r="F21"/>
  <c r="E21"/>
  <c r="D21"/>
  <c r="C20" i="25"/>
  <c r="G20" i="34" l="1"/>
  <c r="F20"/>
  <c r="E20"/>
  <c r="D20"/>
  <c r="B22" i="23"/>
  <c r="B12" i="31" l="1"/>
  <c r="B13" i="30"/>
  <c r="D13"/>
  <c r="B12" i="39"/>
  <c r="G12"/>
  <c r="F12"/>
  <c r="E12"/>
  <c r="D12"/>
  <c r="B12" i="38"/>
  <c r="E12" i="28"/>
  <c r="B12"/>
  <c r="G13" i="37"/>
  <c r="F13"/>
  <c r="E13"/>
  <c r="D13"/>
  <c r="B13"/>
  <c r="B12" i="36"/>
  <c r="B12" i="26"/>
  <c r="E12" i="25" l="1"/>
  <c r="C14" i="22"/>
  <c r="D12" i="25"/>
  <c r="B12"/>
  <c r="G12"/>
  <c r="F12"/>
  <c r="E14" i="22" l="1"/>
  <c r="B14" i="32" l="1"/>
  <c r="B14" i="22"/>
  <c r="G12" i="41" l="1"/>
  <c r="G22" s="1"/>
  <c r="F12"/>
  <c r="E12"/>
  <c r="D12"/>
  <c r="G13" i="40"/>
  <c r="G22"/>
  <c r="F13"/>
  <c r="F22"/>
  <c r="E13"/>
  <c r="E22"/>
  <c r="D13"/>
  <c r="D22"/>
  <c r="G21" i="39"/>
  <c r="G22" s="1"/>
  <c r="F21"/>
  <c r="F22" s="1"/>
  <c r="E21"/>
  <c r="E22" s="1"/>
  <c r="D21"/>
  <c r="D22" s="1"/>
  <c r="G12" i="38"/>
  <c r="F12"/>
  <c r="D12"/>
  <c r="E12"/>
  <c r="G21" i="37"/>
  <c r="G22" s="1"/>
  <c r="F21"/>
  <c r="F22" s="1"/>
  <c r="E21"/>
  <c r="E22" s="1"/>
  <c r="D21"/>
  <c r="D22" s="1"/>
  <c r="G12" i="36"/>
  <c r="G22" s="1"/>
  <c r="F12"/>
  <c r="E12"/>
  <c r="D12"/>
  <c r="G12" i="35"/>
  <c r="G20"/>
  <c r="F12"/>
  <c r="F20"/>
  <c r="E12"/>
  <c r="E20"/>
  <c r="D12"/>
  <c r="D20"/>
  <c r="G11" i="34"/>
  <c r="F11"/>
  <c r="E11"/>
  <c r="E21" s="1"/>
  <c r="D11"/>
  <c r="G13" i="33"/>
  <c r="G22"/>
  <c r="F13"/>
  <c r="F22"/>
  <c r="E13"/>
  <c r="E22"/>
  <c r="D13"/>
  <c r="D22"/>
  <c r="G14" i="32"/>
  <c r="G23"/>
  <c r="F14"/>
  <c r="E14"/>
  <c r="E23"/>
  <c r="D14"/>
  <c r="D23"/>
  <c r="G12" i="31"/>
  <c r="G21"/>
  <c r="F12"/>
  <c r="F21"/>
  <c r="E12"/>
  <c r="E21"/>
  <c r="D12"/>
  <c r="D21"/>
  <c r="C22"/>
  <c r="G13" i="30"/>
  <c r="G22"/>
  <c r="F13"/>
  <c r="F22"/>
  <c r="E13"/>
  <c r="E22"/>
  <c r="D22"/>
  <c r="D23" s="1"/>
  <c r="C13"/>
  <c r="C22"/>
  <c r="G12" i="29"/>
  <c r="G21"/>
  <c r="F12"/>
  <c r="F21"/>
  <c r="E12"/>
  <c r="E21"/>
  <c r="D12"/>
  <c r="C12"/>
  <c r="C21"/>
  <c r="G12" i="28"/>
  <c r="F12"/>
  <c r="D12"/>
  <c r="C21"/>
  <c r="G21" i="27"/>
  <c r="G22" s="1"/>
  <c r="F21"/>
  <c r="F22" s="1"/>
  <c r="E21"/>
  <c r="E22" s="1"/>
  <c r="C21"/>
  <c r="C22" s="1"/>
  <c r="G12" i="26"/>
  <c r="G21"/>
  <c r="F12"/>
  <c r="F21"/>
  <c r="E12"/>
  <c r="E21"/>
  <c r="D12"/>
  <c r="D21"/>
  <c r="C21"/>
  <c r="C22" s="1"/>
  <c r="G20" i="25"/>
  <c r="G21" s="1"/>
  <c r="F20"/>
  <c r="F21" s="1"/>
  <c r="E20"/>
  <c r="E21" s="1"/>
  <c r="D20"/>
  <c r="D21" s="1"/>
  <c r="C21"/>
  <c r="G11" i="24"/>
  <c r="G20"/>
  <c r="F11"/>
  <c r="F20"/>
  <c r="E11"/>
  <c r="E20"/>
  <c r="D11"/>
  <c r="D20"/>
  <c r="C11"/>
  <c r="C20"/>
  <c r="G13" i="23"/>
  <c r="G22"/>
  <c r="F13"/>
  <c r="F22"/>
  <c r="E13"/>
  <c r="E22"/>
  <c r="D13"/>
  <c r="D22"/>
  <c r="C22"/>
  <c r="C23" s="1"/>
  <c r="G14" i="22"/>
  <c r="G23"/>
  <c r="F14"/>
  <c r="F23"/>
  <c r="E23"/>
  <c r="D14"/>
  <c r="D23"/>
  <c r="C23"/>
  <c r="E34" i="20"/>
  <c r="F34"/>
  <c r="E35"/>
  <c r="F35"/>
  <c r="E36"/>
  <c r="F36"/>
  <c r="G37"/>
  <c r="G65"/>
  <c r="E64"/>
  <c r="E62"/>
  <c r="E59"/>
  <c r="F59"/>
  <c r="E58"/>
  <c r="F58"/>
  <c r="E57"/>
  <c r="F57"/>
  <c r="E49"/>
  <c r="F54"/>
  <c r="E54"/>
  <c r="E48"/>
  <c r="F53"/>
  <c r="E53"/>
  <c r="E52"/>
  <c r="F52"/>
  <c r="E51"/>
  <c r="F51"/>
  <c r="E50"/>
  <c r="F50"/>
  <c r="F49"/>
  <c r="F48"/>
  <c r="F45"/>
  <c r="E44"/>
  <c r="F44"/>
  <c r="E43"/>
  <c r="F43"/>
  <c r="E42"/>
  <c r="F42"/>
  <c r="E41"/>
  <c r="F41"/>
  <c r="E40"/>
  <c r="F40"/>
  <c r="E39"/>
  <c r="F39"/>
  <c r="L31"/>
  <c r="K31"/>
  <c r="J31"/>
  <c r="I31"/>
  <c r="H31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E19"/>
  <c r="F19"/>
  <c r="G20"/>
  <c r="E22"/>
  <c r="F22"/>
  <c r="G23"/>
  <c r="E25"/>
  <c r="F25"/>
  <c r="E26"/>
  <c r="F26"/>
  <c r="E27"/>
  <c r="F27"/>
  <c r="G28"/>
  <c r="E30"/>
  <c r="F30"/>
  <c r="G30"/>
  <c r="G31"/>
  <c r="G36" i="1"/>
  <c r="G45"/>
  <c r="G46"/>
  <c r="G34" i="3"/>
  <c r="G43"/>
  <c r="G44"/>
  <c r="G32" i="5"/>
  <c r="G41"/>
  <c r="G42"/>
  <c r="G34" i="7"/>
  <c r="G43"/>
  <c r="G44"/>
  <c r="G32" i="9"/>
  <c r="G41"/>
  <c r="G42"/>
  <c r="G33" i="10"/>
  <c r="G41"/>
  <c r="G42"/>
  <c r="G36" i="13"/>
  <c r="G45"/>
  <c r="G46"/>
  <c r="G34" i="15"/>
  <c r="G42"/>
  <c r="G43"/>
  <c r="G35" i="17"/>
  <c r="G44"/>
  <c r="G45"/>
  <c r="G32" i="19"/>
  <c r="G40"/>
  <c r="G41"/>
  <c r="G42"/>
  <c r="F36" i="1"/>
  <c r="F45"/>
  <c r="F46"/>
  <c r="F34" i="3"/>
  <c r="F43"/>
  <c r="F44"/>
  <c r="F32" i="5"/>
  <c r="F41"/>
  <c r="F42"/>
  <c r="F34" i="7"/>
  <c r="F43"/>
  <c r="F44"/>
  <c r="F32" i="9"/>
  <c r="F41"/>
  <c r="F42"/>
  <c r="F33" i="10"/>
  <c r="F41"/>
  <c r="F42"/>
  <c r="F36" i="13"/>
  <c r="F45"/>
  <c r="F46"/>
  <c r="F34" i="15"/>
  <c r="F42"/>
  <c r="F43"/>
  <c r="F35" i="17"/>
  <c r="F44"/>
  <c r="F45"/>
  <c r="F32" i="19"/>
  <c r="F40"/>
  <c r="F41"/>
  <c r="F42"/>
  <c r="E36" i="1"/>
  <c r="E45"/>
  <c r="E46"/>
  <c r="E34" i="3"/>
  <c r="E43"/>
  <c r="E44"/>
  <c r="E32" i="5"/>
  <c r="E41"/>
  <c r="E42"/>
  <c r="E34" i="7"/>
  <c r="E43"/>
  <c r="E44"/>
  <c r="E32" i="9"/>
  <c r="E41"/>
  <c r="E42"/>
  <c r="E33" i="10"/>
  <c r="E41"/>
  <c r="E42"/>
  <c r="E36" i="13"/>
  <c r="E45"/>
  <c r="E46"/>
  <c r="E34" i="15"/>
  <c r="E42"/>
  <c r="E43"/>
  <c r="E35" i="17"/>
  <c r="E44"/>
  <c r="E45"/>
  <c r="E32" i="19"/>
  <c r="E40"/>
  <c r="E41"/>
  <c r="E42"/>
  <c r="D36" i="1"/>
  <c r="D45"/>
  <c r="D46"/>
  <c r="D34" i="3"/>
  <c r="D43"/>
  <c r="D44"/>
  <c r="D32" i="5"/>
  <c r="D41"/>
  <c r="D42"/>
  <c r="D34" i="7"/>
  <c r="D43"/>
  <c r="D44"/>
  <c r="D32" i="9"/>
  <c r="D41"/>
  <c r="D42"/>
  <c r="D33" i="10"/>
  <c r="D41"/>
  <c r="D42"/>
  <c r="D36" i="13"/>
  <c r="D45"/>
  <c r="D46"/>
  <c r="D34" i="15"/>
  <c r="D42"/>
  <c r="D43"/>
  <c r="D35" i="17"/>
  <c r="D44"/>
  <c r="D45"/>
  <c r="D32" i="19"/>
  <c r="D40"/>
  <c r="D41"/>
  <c r="D42"/>
  <c r="C35"/>
  <c r="C36"/>
  <c r="C37"/>
  <c r="C38"/>
  <c r="C39"/>
  <c r="C40"/>
  <c r="C27"/>
  <c r="C28"/>
  <c r="C29"/>
  <c r="C30"/>
  <c r="C31"/>
  <c r="C32"/>
  <c r="C41"/>
  <c r="G11"/>
  <c r="G19"/>
  <c r="G20"/>
  <c r="F11"/>
  <c r="F19"/>
  <c r="F20"/>
  <c r="E11"/>
  <c r="E19"/>
  <c r="E20"/>
  <c r="D11"/>
  <c r="D19"/>
  <c r="D20"/>
  <c r="C11"/>
  <c r="C19"/>
  <c r="C20"/>
  <c r="G65" i="18"/>
  <c r="E64"/>
  <c r="E62"/>
  <c r="E59"/>
  <c r="F59"/>
  <c r="E58"/>
  <c r="F58"/>
  <c r="E57"/>
  <c r="F57"/>
  <c r="E47"/>
  <c r="F54"/>
  <c r="E54"/>
  <c r="E46"/>
  <c r="F53"/>
  <c r="E53"/>
  <c r="E45"/>
  <c r="F52"/>
  <c r="E52"/>
  <c r="E49"/>
  <c r="F49"/>
  <c r="E48"/>
  <c r="F48"/>
  <c r="F47"/>
  <c r="F46"/>
  <c r="F45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3"/>
  <c r="F23"/>
  <c r="G23"/>
  <c r="E21"/>
  <c r="F21"/>
  <c r="G21"/>
  <c r="G24"/>
  <c r="C29" i="17"/>
  <c r="C31"/>
  <c r="C32"/>
  <c r="C33"/>
  <c r="C34"/>
  <c r="C35"/>
  <c r="C37"/>
  <c r="C38"/>
  <c r="C39"/>
  <c r="C40"/>
  <c r="C41"/>
  <c r="C42"/>
  <c r="C43"/>
  <c r="C44"/>
  <c r="C45"/>
  <c r="A34"/>
  <c r="A33"/>
  <c r="A32"/>
  <c r="A31"/>
  <c r="A29"/>
  <c r="G12"/>
  <c r="G21"/>
  <c r="G22"/>
  <c r="F12"/>
  <c r="F21"/>
  <c r="F22"/>
  <c r="E12"/>
  <c r="E21"/>
  <c r="E22"/>
  <c r="D12"/>
  <c r="D21"/>
  <c r="D22"/>
  <c r="C21"/>
  <c r="C12"/>
  <c r="G59" i="16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2"/>
  <c r="F32"/>
  <c r="E31"/>
  <c r="F31"/>
  <c r="L28"/>
  <c r="K28"/>
  <c r="J28"/>
  <c r="I28"/>
  <c r="H28"/>
  <c r="E6"/>
  <c r="F6"/>
  <c r="E7"/>
  <c r="F7"/>
  <c r="E8"/>
  <c r="F8"/>
  <c r="E9"/>
  <c r="F9"/>
  <c r="E10"/>
  <c r="F10"/>
  <c r="E11"/>
  <c r="F11"/>
  <c r="E12"/>
  <c r="F12"/>
  <c r="E13"/>
  <c r="F13"/>
  <c r="G14"/>
  <c r="E18"/>
  <c r="F18"/>
  <c r="G18"/>
  <c r="E22"/>
  <c r="F22"/>
  <c r="E23"/>
  <c r="F23"/>
  <c r="E24"/>
  <c r="F24"/>
  <c r="G25"/>
  <c r="E27"/>
  <c r="F27"/>
  <c r="G27"/>
  <c r="E16"/>
  <c r="F16"/>
  <c r="G16"/>
  <c r="E20"/>
  <c r="F20"/>
  <c r="G20"/>
  <c r="G28"/>
  <c r="C34" i="15"/>
  <c r="C42"/>
  <c r="C43"/>
  <c r="G12"/>
  <c r="G20"/>
  <c r="G21"/>
  <c r="F12"/>
  <c r="F20"/>
  <c r="F21"/>
  <c r="E12"/>
  <c r="E20"/>
  <c r="E21"/>
  <c r="D12"/>
  <c r="D20"/>
  <c r="D21"/>
  <c r="C6"/>
  <c r="C12"/>
  <c r="C20"/>
  <c r="C21"/>
  <c r="G64" i="14"/>
  <c r="E63"/>
  <c r="E61"/>
  <c r="E58"/>
  <c r="F58"/>
  <c r="E57"/>
  <c r="F57"/>
  <c r="E54"/>
  <c r="F54"/>
  <c r="E53"/>
  <c r="F53"/>
  <c r="E52"/>
  <c r="F52"/>
  <c r="E51"/>
  <c r="F51"/>
  <c r="E50"/>
  <c r="F50"/>
  <c r="E49"/>
  <c r="F49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3"/>
  <c r="F33"/>
  <c r="E30"/>
  <c r="F30"/>
  <c r="E29"/>
  <c r="F29"/>
  <c r="L26"/>
  <c r="K26"/>
  <c r="J26"/>
  <c r="I26"/>
  <c r="H26"/>
  <c r="E6"/>
  <c r="F6"/>
  <c r="E7"/>
  <c r="F7"/>
  <c r="E8"/>
  <c r="F8"/>
  <c r="E9"/>
  <c r="F9"/>
  <c r="G10"/>
  <c r="E14"/>
  <c r="F14"/>
  <c r="G14"/>
  <c r="E18"/>
  <c r="F18"/>
  <c r="E19"/>
  <c r="F19"/>
  <c r="E20"/>
  <c r="F20"/>
  <c r="G21"/>
  <c r="E23"/>
  <c r="F23"/>
  <c r="G23"/>
  <c r="E25"/>
  <c r="F25"/>
  <c r="G25"/>
  <c r="E16"/>
  <c r="F16"/>
  <c r="G16"/>
  <c r="G26"/>
  <c r="E12"/>
  <c r="F12"/>
  <c r="G12"/>
  <c r="C36" i="13"/>
  <c r="C38"/>
  <c r="C39"/>
  <c r="C40"/>
  <c r="C41"/>
  <c r="C42"/>
  <c r="C43"/>
  <c r="C44"/>
  <c r="C45"/>
  <c r="C46"/>
  <c r="A35"/>
  <c r="A34"/>
  <c r="A30"/>
  <c r="G13"/>
  <c r="G22"/>
  <c r="G23"/>
  <c r="F13"/>
  <c r="F22"/>
  <c r="F23"/>
  <c r="E13"/>
  <c r="E22"/>
  <c r="E23"/>
  <c r="D13"/>
  <c r="D22"/>
  <c r="D23"/>
  <c r="C13"/>
  <c r="C22"/>
  <c r="C23"/>
  <c r="E29" i="12"/>
  <c r="F29"/>
  <c r="E30"/>
  <c r="F30"/>
  <c r="E31"/>
  <c r="F31"/>
  <c r="E32"/>
  <c r="F32"/>
  <c r="E33"/>
  <c r="F33"/>
  <c r="E34"/>
  <c r="F34"/>
  <c r="G36"/>
  <c r="G57"/>
  <c r="E56"/>
  <c r="E54"/>
  <c r="E51"/>
  <c r="F51"/>
  <c r="E50"/>
  <c r="F50"/>
  <c r="E47"/>
  <c r="F47"/>
  <c r="E46"/>
  <c r="F46"/>
  <c r="E45"/>
  <c r="F45"/>
  <c r="E44"/>
  <c r="F44"/>
  <c r="E43"/>
  <c r="F43"/>
  <c r="E40"/>
  <c r="F40"/>
  <c r="E39"/>
  <c r="F39"/>
  <c r="E38"/>
  <c r="F38"/>
  <c r="F35"/>
  <c r="E26"/>
  <c r="F26"/>
  <c r="E25"/>
  <c r="F25"/>
  <c r="L22"/>
  <c r="K22"/>
  <c r="J22"/>
  <c r="I22"/>
  <c r="H22"/>
  <c r="E6"/>
  <c r="F6"/>
  <c r="E7"/>
  <c r="F7"/>
  <c r="E8"/>
  <c r="F8"/>
  <c r="E9"/>
  <c r="F9"/>
  <c r="G10"/>
  <c r="E16"/>
  <c r="F16"/>
  <c r="E17"/>
  <c r="F17"/>
  <c r="E18"/>
  <c r="F18"/>
  <c r="G19"/>
  <c r="E21"/>
  <c r="F21"/>
  <c r="G21"/>
  <c r="E12"/>
  <c r="F12"/>
  <c r="G12"/>
  <c r="E14"/>
  <c r="F14"/>
  <c r="G14"/>
  <c r="G22"/>
  <c r="E29" i="11"/>
  <c r="F29"/>
  <c r="E30"/>
  <c r="F30"/>
  <c r="E31"/>
  <c r="F31"/>
  <c r="G32"/>
  <c r="E34"/>
  <c r="F34"/>
  <c r="E35"/>
  <c r="F35"/>
  <c r="E36"/>
  <c r="F36"/>
  <c r="E37"/>
  <c r="F37"/>
  <c r="E38"/>
  <c r="F38"/>
  <c r="E39"/>
  <c r="F39"/>
  <c r="G41"/>
  <c r="G59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E43"/>
  <c r="F43"/>
  <c r="F40"/>
  <c r="L26"/>
  <c r="K26"/>
  <c r="J26"/>
  <c r="I26"/>
  <c r="H26"/>
  <c r="E6"/>
  <c r="F6"/>
  <c r="E7"/>
  <c r="F7"/>
  <c r="E8"/>
  <c r="F8"/>
  <c r="E9"/>
  <c r="F9"/>
  <c r="E10"/>
  <c r="F10"/>
  <c r="E11"/>
  <c r="F11"/>
  <c r="G12"/>
  <c r="E14"/>
  <c r="F14"/>
  <c r="G15"/>
  <c r="E18"/>
  <c r="F18"/>
  <c r="E19"/>
  <c r="F19"/>
  <c r="E20"/>
  <c r="F20"/>
  <c r="G21"/>
  <c r="E25"/>
  <c r="F25"/>
  <c r="G25"/>
  <c r="E23"/>
  <c r="F23"/>
  <c r="G23"/>
  <c r="G26"/>
  <c r="C28" i="10"/>
  <c r="C29"/>
  <c r="C30"/>
  <c r="C31"/>
  <c r="C32"/>
  <c r="C33"/>
  <c r="C36"/>
  <c r="C37"/>
  <c r="C38"/>
  <c r="C39"/>
  <c r="C40"/>
  <c r="C41"/>
  <c r="C42"/>
  <c r="G12"/>
  <c r="G20"/>
  <c r="G21"/>
  <c r="F12"/>
  <c r="F20"/>
  <c r="F21"/>
  <c r="E12"/>
  <c r="E20"/>
  <c r="E21"/>
  <c r="D12"/>
  <c r="D20"/>
  <c r="D21"/>
  <c r="C12"/>
  <c r="C20"/>
  <c r="C21"/>
  <c r="C27" i="9"/>
  <c r="C28"/>
  <c r="C29"/>
  <c r="C30"/>
  <c r="C31"/>
  <c r="C32"/>
  <c r="C34"/>
  <c r="C35"/>
  <c r="C36"/>
  <c r="C37"/>
  <c r="C38"/>
  <c r="C39"/>
  <c r="C40"/>
  <c r="C41"/>
  <c r="C42"/>
  <c r="G11"/>
  <c r="G20"/>
  <c r="G21"/>
  <c r="F11"/>
  <c r="F20"/>
  <c r="F21"/>
  <c r="E11"/>
  <c r="E20"/>
  <c r="E21"/>
  <c r="D11"/>
  <c r="D20"/>
  <c r="D21"/>
  <c r="C11"/>
  <c r="C20"/>
  <c r="C21"/>
  <c r="G65" i="8"/>
  <c r="E64"/>
  <c r="E62"/>
  <c r="E59"/>
  <c r="F59"/>
  <c r="E58"/>
  <c r="F58"/>
  <c r="E55"/>
  <c r="F55"/>
  <c r="E54"/>
  <c r="F54"/>
  <c r="E53"/>
  <c r="F53"/>
  <c r="E50"/>
  <c r="F50"/>
  <c r="E49"/>
  <c r="F49"/>
  <c r="E48"/>
  <c r="F48"/>
  <c r="F45"/>
  <c r="E44"/>
  <c r="F44"/>
  <c r="E43"/>
  <c r="F43"/>
  <c r="E42"/>
  <c r="F42"/>
  <c r="E41"/>
  <c r="F41"/>
  <c r="E40"/>
  <c r="F40"/>
  <c r="E39"/>
  <c r="F39"/>
  <c r="E36"/>
  <c r="F36"/>
  <c r="E35"/>
  <c r="F35"/>
  <c r="E34"/>
  <c r="F34"/>
  <c r="E33"/>
  <c r="F33"/>
  <c r="L30"/>
  <c r="K30"/>
  <c r="J30"/>
  <c r="I30"/>
  <c r="H30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G19"/>
  <c r="E24"/>
  <c r="F24"/>
  <c r="E25"/>
  <c r="F25"/>
  <c r="E26"/>
  <c r="F26"/>
  <c r="G27"/>
  <c r="E29"/>
  <c r="F29"/>
  <c r="G29"/>
  <c r="E21"/>
  <c r="F21"/>
  <c r="G22"/>
  <c r="G30"/>
  <c r="C29" i="7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21"/>
  <c r="C12"/>
  <c r="G71" i="6"/>
  <c r="E70"/>
  <c r="E68"/>
  <c r="E65"/>
  <c r="F65"/>
  <c r="E64"/>
  <c r="F64"/>
  <c r="E61"/>
  <c r="F61"/>
  <c r="E60"/>
  <c r="F60"/>
  <c r="E59"/>
  <c r="F59"/>
  <c r="E58"/>
  <c r="F58"/>
  <c r="E57"/>
  <c r="F57"/>
  <c r="E56"/>
  <c r="F56"/>
  <c r="E55"/>
  <c r="F55"/>
  <c r="E54"/>
  <c r="F54"/>
  <c r="E51"/>
  <c r="F51"/>
  <c r="E50"/>
  <c r="F50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1"/>
  <c r="F31"/>
  <c r="E30"/>
  <c r="F30"/>
  <c r="E29"/>
  <c r="F29"/>
  <c r="E28"/>
  <c r="F28"/>
  <c r="E27"/>
  <c r="F27"/>
  <c r="E26"/>
  <c r="F26"/>
  <c r="L23"/>
  <c r="K23"/>
  <c r="J23"/>
  <c r="I23"/>
  <c r="H23"/>
  <c r="E6"/>
  <c r="F6"/>
  <c r="E7"/>
  <c r="F7"/>
  <c r="E8"/>
  <c r="F8"/>
  <c r="E9"/>
  <c r="F9"/>
  <c r="E10"/>
  <c r="F10"/>
  <c r="E11"/>
  <c r="F11"/>
  <c r="E12"/>
  <c r="F12"/>
  <c r="G13"/>
  <c r="E15"/>
  <c r="F15"/>
  <c r="E16"/>
  <c r="F16"/>
  <c r="E17"/>
  <c r="F17"/>
  <c r="G18"/>
  <c r="E20"/>
  <c r="F20"/>
  <c r="G20"/>
  <c r="E22"/>
  <c r="F22"/>
  <c r="G22"/>
  <c r="G23"/>
  <c r="C34" i="5"/>
  <c r="C35"/>
  <c r="C36"/>
  <c r="C37"/>
  <c r="C39"/>
  <c r="C40"/>
  <c r="C41"/>
  <c r="C28"/>
  <c r="C29"/>
  <c r="C30"/>
  <c r="C31"/>
  <c r="C32"/>
  <c r="C42"/>
  <c r="G11"/>
  <c r="G20"/>
  <c r="G21"/>
  <c r="F11"/>
  <c r="F20"/>
  <c r="F21"/>
  <c r="E11"/>
  <c r="E20"/>
  <c r="E21"/>
  <c r="D11"/>
  <c r="D20"/>
  <c r="D21"/>
  <c r="C11"/>
  <c r="C20"/>
  <c r="C21"/>
  <c r="G63" i="4"/>
  <c r="E62"/>
  <c r="E60"/>
  <c r="E57"/>
  <c r="F57"/>
  <c r="E56"/>
  <c r="F56"/>
  <c r="E53"/>
  <c r="F53"/>
  <c r="E52"/>
  <c r="F52"/>
  <c r="E51"/>
  <c r="F51"/>
  <c r="E50"/>
  <c r="F50"/>
  <c r="E49"/>
  <c r="F49"/>
  <c r="E48"/>
  <c r="F48"/>
  <c r="E47"/>
  <c r="F47"/>
  <c r="E46"/>
  <c r="F46"/>
  <c r="E45"/>
  <c r="F45"/>
  <c r="E44"/>
  <c r="F44"/>
  <c r="E41"/>
  <c r="F41"/>
  <c r="E40"/>
  <c r="F40"/>
  <c r="E39"/>
  <c r="F39"/>
  <c r="F36"/>
  <c r="E35"/>
  <c r="F35"/>
  <c r="E34"/>
  <c r="F34"/>
  <c r="E33"/>
  <c r="F33"/>
  <c r="E32"/>
  <c r="F32"/>
  <c r="E31"/>
  <c r="F31"/>
  <c r="E30"/>
  <c r="F30"/>
  <c r="E29"/>
  <c r="F29"/>
  <c r="E28"/>
  <c r="F28"/>
  <c r="E25"/>
  <c r="F25"/>
  <c r="E24"/>
  <c r="F24"/>
  <c r="L21"/>
  <c r="K21"/>
  <c r="J21"/>
  <c r="I21"/>
  <c r="H21"/>
  <c r="E6"/>
  <c r="F6"/>
  <c r="E7"/>
  <c r="F7"/>
  <c r="E8"/>
  <c r="F8"/>
  <c r="G9"/>
  <c r="E13"/>
  <c r="F13"/>
  <c r="G13"/>
  <c r="E15"/>
  <c r="F15"/>
  <c r="E16"/>
  <c r="F16"/>
  <c r="E17"/>
  <c r="F17"/>
  <c r="G18"/>
  <c r="E20"/>
  <c r="F20"/>
  <c r="G20"/>
  <c r="E11"/>
  <c r="F11"/>
  <c r="G11"/>
  <c r="G21"/>
  <c r="C29" i="3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12"/>
  <c r="C21"/>
  <c r="C22"/>
  <c r="G66" i="2"/>
  <c r="E65"/>
  <c r="E63"/>
  <c r="E60"/>
  <c r="F60"/>
  <c r="E59"/>
  <c r="F59"/>
  <c r="E56"/>
  <c r="F56"/>
  <c r="E55"/>
  <c r="F55"/>
  <c r="E54"/>
  <c r="F54"/>
  <c r="E53"/>
  <c r="F53"/>
  <c r="E52"/>
  <c r="F52"/>
  <c r="E49"/>
  <c r="F49"/>
  <c r="E48"/>
  <c r="F48"/>
  <c r="E47"/>
  <c r="F47"/>
  <c r="F44"/>
  <c r="E43"/>
  <c r="F43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1"/>
  <c r="F21"/>
  <c r="G21"/>
  <c r="E23"/>
  <c r="F23"/>
  <c r="G23"/>
  <c r="G24"/>
  <c r="C36" i="1"/>
  <c r="C38"/>
  <c r="C39"/>
  <c r="C40"/>
  <c r="C41"/>
  <c r="C42"/>
  <c r="C43"/>
  <c r="C44"/>
  <c r="C45"/>
  <c r="C46"/>
  <c r="G13"/>
  <c r="G22"/>
  <c r="G23"/>
  <c r="F13"/>
  <c r="F22"/>
  <c r="F23"/>
  <c r="E13"/>
  <c r="E22"/>
  <c r="E23"/>
  <c r="D13"/>
  <c r="D22"/>
  <c r="D23"/>
  <c r="C7"/>
  <c r="C8"/>
  <c r="C9"/>
  <c r="C10"/>
  <c r="C11"/>
  <c r="C12"/>
  <c r="C13"/>
  <c r="C22"/>
  <c r="C23"/>
  <c r="A11"/>
  <c r="F24" i="32" l="1"/>
  <c r="F23" i="41" s="1"/>
  <c r="F22"/>
  <c r="D22"/>
  <c r="E22"/>
  <c r="F23" i="40"/>
  <c r="D23"/>
  <c r="E23"/>
  <c r="G23"/>
  <c r="G21" i="28"/>
  <c r="F21"/>
  <c r="G21" i="38"/>
  <c r="F21"/>
  <c r="D22" i="36"/>
  <c r="F22"/>
  <c r="F21" i="35"/>
  <c r="E21"/>
  <c r="G21"/>
  <c r="D21"/>
  <c r="D21" i="34"/>
  <c r="F21"/>
  <c r="G21"/>
  <c r="G23" i="33"/>
  <c r="D23"/>
  <c r="F23"/>
  <c r="E23"/>
  <c r="E23" i="23"/>
  <c r="F23"/>
  <c r="F24" i="22"/>
  <c r="D22" i="31"/>
  <c r="F23" i="30"/>
  <c r="C23"/>
  <c r="E23"/>
  <c r="G23"/>
  <c r="C22" i="29"/>
  <c r="E22"/>
  <c r="G22"/>
  <c r="D22"/>
  <c r="F22"/>
  <c r="D21" i="28"/>
  <c r="E21"/>
  <c r="D22" i="27"/>
  <c r="E22" i="36"/>
  <c r="D22" i="26"/>
  <c r="G22"/>
  <c r="F22"/>
  <c r="E22"/>
  <c r="G24" i="32"/>
  <c r="G23" i="41" s="1"/>
  <c r="E24" i="32"/>
  <c r="E23" i="41" s="1"/>
  <c r="D24" i="32"/>
  <c r="D23" i="41" s="1"/>
  <c r="D21" i="24"/>
  <c r="F21"/>
  <c r="C21"/>
  <c r="E21"/>
  <c r="G21"/>
  <c r="D23" i="23"/>
  <c r="G23"/>
  <c r="G24" i="22"/>
  <c r="C24"/>
  <c r="E24"/>
  <c r="D24"/>
</calcChain>
</file>

<file path=xl/sharedStrings.xml><?xml version="1.0" encoding="utf-8"?>
<sst xmlns="http://schemas.openxmlformats.org/spreadsheetml/2006/main" count="3016" uniqueCount="424">
  <si>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</si>
  <si>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</si>
  <si>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</si>
  <si>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</si>
  <si>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</si>
  <si>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</si>
  <si>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</si>
  <si>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</si>
  <si>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</si>
  <si>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</si>
  <si>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</si>
  <si>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</si>
  <si>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</si>
  <si>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</si>
  <si>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</si>
  <si>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</si>
  <si>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</si>
  <si>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</si>
  <si>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</si>
  <si>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</si>
  <si>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</si>
  <si>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</si>
  <si>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</si>
  <si>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</si>
  <si>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</si>
  <si>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</si>
  <si>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</si>
  <si>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</si>
  <si>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</si>
  <si>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</si>
  <si>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</si>
  <si>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</si>
  <si>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</si>
  <si>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</si>
  <si>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</si>
  <si>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</si>
  <si>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</si>
  <si>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</si>
  <si>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</si>
  <si>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</si>
  <si>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</si>
  <si>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</si>
  <si>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</si>
  <si>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</si>
  <si>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</si>
  <si>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</si>
  <si>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</si>
  <si>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</si>
  <si>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</si>
  <si>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</si>
  <si>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</si>
  <si>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</si>
  <si>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</si>
  <si>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</si>
  <si>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</si>
  <si>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</si>
  <si>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</si>
  <si>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</si>
  <si>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</si>
  <si>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</si>
  <si>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</si>
  <si>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</si>
  <si>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</si>
  <si>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</si>
  <si>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</si>
  <si>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</si>
  <si>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</si>
  <si>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</si>
  <si>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</si>
  <si>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</si>
  <si>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</si>
  <si>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</si>
  <si>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</si>
  <si>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</si>
  <si>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</si>
  <si>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</si>
  <si>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</si>
  <si>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</si>
  <si>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</si>
  <si>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</si>
  <si>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</si>
  <si>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</si>
  <si>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</si>
  <si>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</si>
  <si>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</si>
  <si>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</si>
  <si>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</si>
  <si>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</si>
  <si>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</si>
  <si>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</si>
  <si>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</si>
  <si>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</si>
  <si>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</si>
  <si>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</si>
  <si>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</si>
  <si>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</si>
  <si>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</si>
  <si>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</si>
  <si>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</si>
  <si>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</si>
  <si>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</si>
  <si>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</si>
  <si>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</si>
  <si>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</si>
  <si>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</si>
  <si>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</si>
  <si>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</si>
  <si>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</si>
  <si>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</si>
  <si>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</si>
  <si>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</si>
  <si>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</si>
  <si>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</si>
  <si>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</si>
  <si>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</si>
  <si>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</si>
  <si>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</si>
  <si>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</si>
  <si>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</si>
  <si>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</si>
  <si>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</si>
  <si>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</si>
  <si>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</si>
  <si>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</si>
  <si>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</si>
  <si>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</si>
  <si>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</si>
  <si>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</si>
  <si>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</si>
  <si>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</si>
  <si>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</si>
  <si>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</si>
  <si>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</si>
  <si>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</si>
  <si>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</si>
  <si>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</si>
  <si>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</si>
  <si>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</si>
  <si>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</si>
  <si>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</si>
  <si>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</si>
  <si>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</si>
  <si>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</si>
  <si>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</si>
  <si>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</si>
  <si>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</si>
  <si>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</si>
  <si>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</si>
  <si>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</si>
  <si>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</si>
  <si>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</si>
  <si>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</si>
  <si>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</si>
  <si>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</si>
  <si>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</si>
  <si>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</si>
  <si>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</si>
  <si>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</si>
  <si>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</si>
  <si>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</si>
  <si>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</si>
  <si>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</si>
  <si>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</si>
  <si>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</si>
  <si>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</si>
  <si>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</si>
  <si>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</si>
  <si>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</si>
  <si>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</si>
  <si>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</si>
  <si>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</si>
  <si>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</si>
  <si>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</si>
  <si>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</si>
  <si>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</si>
  <si>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</si>
  <si>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</si>
  <si>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</si>
  <si>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</si>
  <si>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</si>
  <si>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</si>
  <si>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</si>
  <si>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</si>
  <si>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</si>
  <si>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</si>
  <si>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</si>
  <si>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</si>
  <si>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</si>
  <si>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</si>
  <si>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</si>
  <si>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</si>
  <si>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</si>
  <si>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</si>
  <si>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</si>
  <si>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</si>
  <si>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</si>
  <si>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</si>
  <si>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</si>
  <si>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</si>
  <si>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</si>
  <si>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</si>
  <si>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</si>
  <si>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</si>
  <si>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</si>
  <si>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</si>
  <si>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</si>
  <si>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</si>
  <si>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</si>
  <si>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</si>
  <si>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</si>
  <si>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</si>
  <si>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</si>
  <si>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</si>
  <si>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</si>
  <si>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</si>
  <si>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</si>
  <si>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</si>
  <si>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</si>
  <si>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</si>
  <si>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</si>
  <si>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</si>
  <si>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</si>
  <si>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</si>
  <si>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</si>
  <si>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</si>
  <si>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</si>
  <si>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</si>
  <si>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</si>
  <si>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</si>
  <si>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</si>
  <si>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</si>
  <si>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</si>
  <si>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</si>
  <si>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</si>
  <si>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</si>
  <si>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</si>
  <si>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</si>
  <si>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</si>
  <si>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</si>
  <si>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</si>
  <si>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</si>
  <si>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</si>
  <si>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</si>
  <si>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</si>
  <si>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</si>
  <si>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</si>
  <si>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</si>
  <si>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</si>
  <si>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</si>
  <si>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</si>
  <si>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</si>
  <si>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</si>
  <si>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</si>
  <si>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</si>
  <si>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</si>
  <si>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</si>
  <si>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</si>
  <si>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</si>
  <si>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</si>
  <si>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</si>
  <si>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</si>
  <si>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</si>
  <si>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</si>
  <si>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</si>
  <si>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</si>
  <si>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</si>
  <si>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</si>
  <si>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</si>
  <si>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</si>
  <si>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</si>
  <si>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</si>
  <si>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</si>
  <si>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</si>
  <si>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</si>
  <si>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</si>
  <si>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</si>
  <si>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</si>
  <si>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</si>
  <si>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</si>
  <si>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54-1з-2020</t>
  </si>
  <si>
    <t>Макароны отварные</t>
  </si>
  <si>
    <t>Компот из плодов или ягод сушеных (шиповник)</t>
  </si>
  <si>
    <t>Суп-лапша домашняя</t>
  </si>
  <si>
    <t>54-9к-2020</t>
  </si>
  <si>
    <t>Винегрет с растительным маслом</t>
  </si>
  <si>
    <t>54-16з-2020</t>
  </si>
  <si>
    <t>Жаркое по-домашнему</t>
  </si>
  <si>
    <t>54-1гн-2020</t>
  </si>
  <si>
    <t>54-11г-2020</t>
  </si>
  <si>
    <t>Плов с курицей</t>
  </si>
  <si>
    <t>54-13з-2020</t>
  </si>
  <si>
    <t>Каша манная</t>
  </si>
  <si>
    <t>Суп картофельный с клецками</t>
  </si>
  <si>
    <t>120</t>
  </si>
  <si>
    <t>Пюре из бобовых с маслом</t>
  </si>
  <si>
    <t>54-15с-2020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</si>
  <si>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</si>
  <si>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</si>
  <si>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</si>
  <si>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Треб.по орг.питания 2012</t>
  </si>
  <si>
    <t>Сборник рецептур 2011</t>
  </si>
  <si>
    <t>Сборник рецептур 2004</t>
  </si>
  <si>
    <t>Сборник рецептур 2013</t>
  </si>
  <si>
    <t>Тефтели мясные с рисом</t>
  </si>
  <si>
    <t>Рассольник Ленинградский</t>
  </si>
  <si>
    <t xml:space="preserve">           ЗАВТРАК</t>
  </si>
  <si>
    <t>Овощи по сезону (огурец свежий, помидор свежий, огурец соленый, помидор соленый)</t>
  </si>
  <si>
    <t>Салат из квашенной капусты</t>
  </si>
  <si>
    <t>Булочка "Веснушка"</t>
  </si>
  <si>
    <t>54-2гн-2020</t>
  </si>
  <si>
    <t>54-8хн-2020</t>
  </si>
  <si>
    <t>54-1хн-2020</t>
  </si>
  <si>
    <t>Чай черный байховый с сахаром</t>
  </si>
  <si>
    <t>Сборник рецептур 2015</t>
  </si>
  <si>
    <t>Компот из ягод (смородина)</t>
  </si>
  <si>
    <t>Суп вермишелевый на мясном бульоне</t>
  </si>
  <si>
    <t>Свекольник со сметаной</t>
  </si>
  <si>
    <t>Салат витаминный</t>
  </si>
  <si>
    <t>Салат из свеклы с зеленым горошком</t>
  </si>
  <si>
    <t>Сборник рецептур 2003</t>
  </si>
  <si>
    <t>Сборник рецептур 2012</t>
  </si>
  <si>
    <t>Сборник рецептур 2020</t>
  </si>
  <si>
    <t xml:space="preserve">Сборник  рецептур 2012 </t>
  </si>
  <si>
    <t xml:space="preserve">Салат из моркови </t>
  </si>
  <si>
    <t>Овощи по сезону (огурец соленый)</t>
  </si>
  <si>
    <t>790</t>
  </si>
  <si>
    <t>770</t>
  </si>
  <si>
    <t>980</t>
  </si>
  <si>
    <t>910</t>
  </si>
  <si>
    <t>Птица, в соусе с томатом</t>
  </si>
  <si>
    <t>560</t>
  </si>
  <si>
    <t>620</t>
  </si>
  <si>
    <t>Запеканка творожно-манная со сгущ. молоком</t>
  </si>
  <si>
    <t>Фрукты (Яблоко) нарезка</t>
  </si>
  <si>
    <t>Какао с молоком</t>
  </si>
  <si>
    <t>Оладьи с джемом</t>
  </si>
  <si>
    <t>Сборник рецептур 2005</t>
  </si>
  <si>
    <t>960</t>
  </si>
  <si>
    <t>200</t>
  </si>
  <si>
    <t>860</t>
  </si>
  <si>
    <t>Биточки паровые</t>
  </si>
  <si>
    <t>Суп картофельный с рисовой крупой</t>
  </si>
  <si>
    <t>950</t>
  </si>
  <si>
    <t>720</t>
  </si>
  <si>
    <t>Котлета из индейки</t>
  </si>
  <si>
    <t>870</t>
  </si>
  <si>
    <t>491, ТТК №2</t>
  </si>
  <si>
    <t>179, ТТК №1</t>
  </si>
  <si>
    <t>53, ТТК №11</t>
  </si>
  <si>
    <t xml:space="preserve">54-8с-2020, ТТК №12 </t>
  </si>
  <si>
    <t>Омлет натуральный с зеленым горошком</t>
  </si>
  <si>
    <t>Суп картофельный с мясными фрикадельками</t>
  </si>
  <si>
    <t>Котлеты рыбные в томатном соусе</t>
  </si>
  <si>
    <t>850</t>
  </si>
  <si>
    <t>Компот из свежих плодов</t>
  </si>
  <si>
    <t>Десятидневное меню приготавливаемых блюд для питания обучающихся с 7-11 лет</t>
  </si>
  <si>
    <t xml:space="preserve">День 1 Неделя 1              </t>
  </si>
  <si>
    <t>Вес блюда</t>
  </si>
  <si>
    <t>Энергетическая ценность</t>
  </si>
  <si>
    <t>Пищевые вещества</t>
  </si>
  <si>
    <t xml:space="preserve">День 2 Неделя 1              </t>
  </si>
  <si>
    <t>Вес             блюда</t>
  </si>
  <si>
    <t xml:space="preserve">День 3 Неделя 1              </t>
  </si>
  <si>
    <t xml:space="preserve">День 4 Неделя 1              </t>
  </si>
  <si>
    <t xml:space="preserve">День 5 Неделя 1              </t>
  </si>
  <si>
    <t xml:space="preserve">                  День 6 Неделя 2            </t>
  </si>
  <si>
    <t xml:space="preserve">                     День 5 Неделя 1              </t>
  </si>
  <si>
    <t xml:space="preserve">            День 4 Неделя 1              </t>
  </si>
  <si>
    <t xml:space="preserve">   ЗАВТРАК</t>
  </si>
  <si>
    <t xml:space="preserve">              ЗАВТРАК</t>
  </si>
  <si>
    <t xml:space="preserve">                             ЗАВТРАК</t>
  </si>
  <si>
    <t xml:space="preserve">                  День 7 Неделя 2            </t>
  </si>
  <si>
    <t xml:space="preserve">                           ЗАВТРАК</t>
  </si>
  <si>
    <t xml:space="preserve"> ЗАВТРАК</t>
  </si>
  <si>
    <t xml:space="preserve">                  День 8 Неделя 2            </t>
  </si>
  <si>
    <t xml:space="preserve">        ЗАВТРАК</t>
  </si>
  <si>
    <t xml:space="preserve">                  День 9 Неделя 2            </t>
  </si>
  <si>
    <t xml:space="preserve">                  День 10 Неделя 2            </t>
  </si>
  <si>
    <t>Десятидневное меню приготавливаемых блюд для питания обучающихся с 12-18 лет</t>
  </si>
  <si>
    <t xml:space="preserve">                                          ЗАВТРАК</t>
  </si>
  <si>
    <t xml:space="preserve">                        ЗАВТРАК</t>
  </si>
  <si>
    <t xml:space="preserve">                                       ЗАВТРАК</t>
  </si>
  <si>
    <t xml:space="preserve">               ЗАВТРАК</t>
  </si>
  <si>
    <t xml:space="preserve">День 6 Неделя 2              </t>
  </si>
  <si>
    <t xml:space="preserve">            ЗАВТРАК</t>
  </si>
  <si>
    <t xml:space="preserve">День 7 Неделя 2              </t>
  </si>
  <si>
    <t xml:space="preserve">       ЗАВТРАК</t>
  </si>
  <si>
    <t xml:space="preserve">День 8 Неделя 2              </t>
  </si>
  <si>
    <t xml:space="preserve">День 9 Неделя 2              </t>
  </si>
  <si>
    <t xml:space="preserve">День 10 Неделя 2              </t>
  </si>
  <si>
    <t>500</t>
  </si>
  <si>
    <t>550</t>
  </si>
  <si>
    <t>Чай каркаде</t>
  </si>
  <si>
    <t>685 ТТК №18</t>
  </si>
  <si>
    <t>54-1с-2020</t>
  </si>
  <si>
    <t>54-2з-2020</t>
  </si>
  <si>
    <t xml:space="preserve">Фрукты (Яблоко) </t>
  </si>
  <si>
    <t>54-11з-2020</t>
  </si>
  <si>
    <t>Фрукты (Яблоко)</t>
  </si>
  <si>
    <t>54-7с-2020</t>
  </si>
  <si>
    <t>54-5м-2020, ТТК №3</t>
  </si>
  <si>
    <t>54-4м-2020, ТТК №3</t>
  </si>
  <si>
    <t>54-3г-2020, ТТК №4</t>
  </si>
  <si>
    <t>237, ТТК №6</t>
  </si>
  <si>
    <t>473, ТТК №7</t>
  </si>
  <si>
    <t>117, ТТК №8</t>
  </si>
  <si>
    <t>54-7к-2020</t>
  </si>
  <si>
    <t>54-6с-2020</t>
  </si>
  <si>
    <t>54-9м-2020, ТТК №10</t>
  </si>
  <si>
    <t>54-3с-2020</t>
  </si>
  <si>
    <t>306, ТТК №11</t>
  </si>
  <si>
    <t>448, ТТК №12</t>
  </si>
  <si>
    <t>53, ТТК №13</t>
  </si>
  <si>
    <t xml:space="preserve">54-7с-2020, ТТК №14 </t>
  </si>
  <si>
    <t>210, ТТК №16</t>
  </si>
  <si>
    <t>104, ТТК 17</t>
  </si>
  <si>
    <t>Пельмени на бульоне</t>
  </si>
  <si>
    <t>Сборник рецептур 2007</t>
  </si>
  <si>
    <t>118, ТТК №5</t>
  </si>
  <si>
    <t>54-8м-2020, ТТК №9</t>
  </si>
  <si>
    <t>Тефтели мясные паровые</t>
  </si>
  <si>
    <t>285, ТТК №19</t>
  </si>
  <si>
    <t>305, ТТК №15</t>
  </si>
  <si>
    <t>388, ТТК 18</t>
  </si>
</sst>
</file>

<file path=xl/styles.xml><?xml version="1.0" encoding="utf-8"?>
<styleSheet xmlns="http://schemas.openxmlformats.org/spreadsheetml/2006/main">
  <fonts count="48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sz val="11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5" fillId="5" borderId="17">
      <protection locked="0"/>
    </xf>
  </cellStyleXfs>
  <cellXfs count="49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2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49" fontId="1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1" fontId="3" fillId="6" borderId="2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top"/>
    </xf>
    <xf numFmtId="0" fontId="3" fillId="6" borderId="2" xfId="0" applyFont="1" applyFill="1" applyBorder="1" applyAlignment="1">
      <alignment horizontal="left" vertic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6" fillId="6" borderId="0" xfId="0" applyFont="1" applyFill="1" applyAlignment="1"/>
    <xf numFmtId="2" fontId="1" fillId="6" borderId="0" xfId="0" applyNumberFormat="1" applyFont="1" applyFill="1" applyAlignment="1"/>
    <xf numFmtId="2" fontId="7" fillId="6" borderId="0" xfId="0" applyNumberFormat="1" applyFont="1" applyFill="1" applyAlignment="1"/>
    <xf numFmtId="0" fontId="2" fillId="6" borderId="2" xfId="0" applyFont="1" applyFill="1" applyBorder="1">
      <alignment vertical="center"/>
    </xf>
    <xf numFmtId="1" fontId="37" fillId="6" borderId="2" xfId="1" applyNumberFormat="1" applyFont="1" applyFill="1" applyBorder="1" applyAlignment="1" applyProtection="1">
      <alignment horizontal="center" vertical="center"/>
    </xf>
    <xf numFmtId="2" fontId="36" fillId="6" borderId="17" xfId="2" applyNumberFormat="1" applyFont="1" applyFill="1" applyAlignment="1" applyProtection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>
      <alignment vertical="center"/>
    </xf>
    <xf numFmtId="0" fontId="1" fillId="6" borderId="0" xfId="0" applyFont="1" applyFill="1" applyAlignment="1">
      <alignment horizontal="center"/>
    </xf>
    <xf numFmtId="49" fontId="39" fillId="6" borderId="2" xfId="0" applyNumberFormat="1" applyFont="1" applyFill="1" applyBorder="1" applyAlignment="1">
      <alignment horizontal="center" vertical="center"/>
    </xf>
    <xf numFmtId="2" fontId="28" fillId="6" borderId="2" xfId="0" applyNumberFormat="1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/>
    <xf numFmtId="49" fontId="37" fillId="6" borderId="6" xfId="1" applyNumberFormat="1" applyFont="1" applyFill="1" applyBorder="1" applyAlignment="1" applyProtection="1">
      <alignment horizontal="center" vertical="center"/>
    </xf>
    <xf numFmtId="2" fontId="38" fillId="6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0" fontId="28" fillId="6" borderId="2" xfId="0" applyFont="1" applyFill="1" applyBorder="1">
      <alignment vertical="center"/>
    </xf>
    <xf numFmtId="0" fontId="26" fillId="6" borderId="0" xfId="0" applyFont="1" applyFill="1" applyAlignment="1">
      <alignment horizontal="center"/>
    </xf>
    <xf numFmtId="0" fontId="26" fillId="6" borderId="0" xfId="0" applyFont="1" applyFill="1" applyAlignment="1"/>
    <xf numFmtId="0" fontId="2" fillId="6" borderId="6" xfId="0" applyFont="1" applyFill="1" applyBorder="1" applyAlignment="1">
      <alignment horizontal="left" vertical="center"/>
    </xf>
    <xf numFmtId="2" fontId="2" fillId="6" borderId="6" xfId="0" applyNumberFormat="1" applyFont="1" applyFill="1" applyBorder="1" applyAlignment="1">
      <alignment horizontal="center" vertical="center"/>
    </xf>
    <xf numFmtId="0" fontId="1" fillId="6" borderId="0" xfId="0" applyFont="1" applyFill="1">
      <alignment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8" xfId="0" applyFont="1" applyFill="1" applyBorder="1">
      <alignment vertical="center"/>
    </xf>
    <xf numFmtId="0" fontId="3" fillId="6" borderId="16" xfId="0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>
      <alignment horizontal="center" vertical="center"/>
    </xf>
    <xf numFmtId="2" fontId="3" fillId="6" borderId="16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/>
    </xf>
    <xf numFmtId="0" fontId="42" fillId="6" borderId="0" xfId="0" applyFont="1" applyFill="1" applyAlignment="1">
      <alignment horizontal="center" vertical="top"/>
    </xf>
    <xf numFmtId="0" fontId="42" fillId="6" borderId="0" xfId="0" applyFont="1" applyFill="1" applyAlignment="1"/>
    <xf numFmtId="0" fontId="1" fillId="6" borderId="2" xfId="0" applyFont="1" applyFill="1" applyBorder="1" applyAlignment="1">
      <alignment vertical="center" wrapText="1"/>
    </xf>
    <xf numFmtId="0" fontId="43" fillId="6" borderId="0" xfId="0" applyFont="1" applyFill="1" applyAlignment="1"/>
    <xf numFmtId="2" fontId="42" fillId="6" borderId="0" xfId="0" applyNumberFormat="1" applyFont="1" applyFill="1" applyAlignment="1"/>
    <xf numFmtId="2" fontId="44" fillId="6" borderId="0" xfId="0" applyNumberFormat="1" applyFont="1" applyFill="1" applyAlignment="1"/>
    <xf numFmtId="0" fontId="2" fillId="6" borderId="2" xfId="0" applyFont="1" applyFill="1" applyBorder="1" applyAlignment="1"/>
    <xf numFmtId="0" fontId="2" fillId="6" borderId="2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0" xfId="0" applyFont="1" applyFill="1">
      <alignment vertical="center"/>
    </xf>
    <xf numFmtId="0" fontId="42" fillId="6" borderId="0" xfId="0" applyFont="1" applyFill="1" applyAlignment="1">
      <alignment horizontal="center"/>
    </xf>
    <xf numFmtId="0" fontId="3" fillId="6" borderId="6" xfId="0" applyFont="1" applyFill="1" applyBorder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/>
    <xf numFmtId="2" fontId="27" fillId="6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/>
    <xf numFmtId="0" fontId="26" fillId="6" borderId="2" xfId="0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/>
    <xf numFmtId="0" fontId="26" fillId="6" borderId="2" xfId="0" applyFont="1" applyFill="1" applyBorder="1" applyAlignment="1">
      <alignment horizontal="center"/>
    </xf>
    <xf numFmtId="0" fontId="26" fillId="6" borderId="0" xfId="0" applyFont="1" applyFill="1" applyAlignment="1">
      <alignment horizontal="center" vertical="center"/>
    </xf>
    <xf numFmtId="2" fontId="38" fillId="6" borderId="0" xfId="0" applyNumberFormat="1" applyFont="1" applyFill="1" applyAlignment="1"/>
    <xf numFmtId="0" fontId="40" fillId="6" borderId="0" xfId="0" applyFont="1" applyFill="1" applyAlignment="1"/>
    <xf numFmtId="0" fontId="41" fillId="6" borderId="0" xfId="0" applyFont="1" applyFill="1" applyAlignment="1">
      <alignment horizontal="center"/>
    </xf>
    <xf numFmtId="0" fontId="41" fillId="6" borderId="0" xfId="0" applyFont="1" applyFill="1" applyAlignment="1"/>
    <xf numFmtId="0" fontId="1" fillId="6" borderId="0" xfId="0" applyFont="1" applyFill="1" applyAlignment="1">
      <alignment horizontal="center" vertical="top"/>
    </xf>
    <xf numFmtId="0" fontId="1" fillId="6" borderId="2" xfId="0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24" fillId="6" borderId="0" xfId="0" applyNumberFormat="1" applyFont="1" applyFill="1" applyAlignment="1"/>
    <xf numFmtId="49" fontId="2" fillId="6" borderId="6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/>
    <xf numFmtId="0" fontId="1" fillId="6" borderId="2" xfId="0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/>
    <xf numFmtId="0" fontId="1" fillId="6" borderId="7" xfId="0" applyFont="1" applyFill="1" applyBorder="1" applyAlignment="1">
      <alignment horizontal="center"/>
    </xf>
    <xf numFmtId="0" fontId="41" fillId="6" borderId="0" xfId="0" applyFont="1" applyFill="1" applyAlignment="1">
      <alignment horizontal="center" vertical="top"/>
    </xf>
    <xf numFmtId="0" fontId="41" fillId="6" borderId="0" xfId="0" applyFont="1" applyFill="1" applyAlignment="1">
      <alignment vertical="top"/>
    </xf>
    <xf numFmtId="49" fontId="2" fillId="6" borderId="2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2" fontId="33" fillId="6" borderId="0" xfId="0" applyNumberFormat="1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42" fillId="6" borderId="0" xfId="0" applyFont="1" applyFill="1" applyAlignment="1">
      <alignment vertical="top"/>
    </xf>
    <xf numFmtId="0" fontId="41" fillId="6" borderId="2" xfId="0" applyFont="1" applyFill="1" applyBorder="1" applyAlignment="1">
      <alignment horizontal="left" vertical="center"/>
    </xf>
    <xf numFmtId="2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7" fillId="6" borderId="2" xfId="0" applyFont="1" applyFill="1" applyBorder="1">
      <alignment vertical="center"/>
    </xf>
    <xf numFmtId="0" fontId="27" fillId="6" borderId="2" xfId="0" applyNumberFormat="1" applyFont="1" applyFill="1" applyBorder="1" applyAlignment="1">
      <alignment horizontal="center" vertical="center"/>
    </xf>
    <xf numFmtId="0" fontId="45" fillId="6" borderId="2" xfId="0" applyFont="1" applyFill="1" applyBorder="1" applyAlignment="1">
      <alignment vertical="center" wrapText="1"/>
    </xf>
    <xf numFmtId="0" fontId="45" fillId="6" borderId="2" xfId="0" applyFont="1" applyFill="1" applyBorder="1" applyAlignment="1">
      <alignment horizontal="center" vertical="center" wrapText="1"/>
    </xf>
    <xf numFmtId="2" fontId="45" fillId="6" borderId="2" xfId="0" applyNumberFormat="1" applyFont="1" applyFill="1" applyBorder="1" applyAlignment="1">
      <alignment horizontal="center" vertical="center" wrapText="1"/>
    </xf>
    <xf numFmtId="2" fontId="45" fillId="6" borderId="4" xfId="0" applyNumberFormat="1" applyFont="1" applyFill="1" applyBorder="1" applyAlignment="1">
      <alignment horizontal="center" vertical="center" wrapText="1"/>
    </xf>
    <xf numFmtId="2" fontId="45" fillId="6" borderId="0" xfId="0" applyNumberFormat="1" applyFont="1" applyFill="1" applyBorder="1" applyAlignment="1">
      <alignment horizontal="center" vertical="center" wrapText="1"/>
    </xf>
    <xf numFmtId="0" fontId="45" fillId="6" borderId="0" xfId="0" applyFont="1" applyFill="1" applyBorder="1" applyAlignment="1">
      <alignment horizontal="center" vertical="center" wrapText="1"/>
    </xf>
    <xf numFmtId="0" fontId="45" fillId="6" borderId="0" xfId="0" applyFont="1" applyFill="1" applyBorder="1" applyAlignment="1">
      <alignment horizontal="center" vertical="center"/>
    </xf>
    <xf numFmtId="0" fontId="45" fillId="6" borderId="0" xfId="0" applyFont="1" applyFill="1" applyAlignment="1"/>
    <xf numFmtId="0" fontId="1" fillId="6" borderId="2" xfId="0" applyFont="1" applyFill="1" applyBorder="1" applyAlignment="1">
      <alignment horizontal="center"/>
    </xf>
    <xf numFmtId="0" fontId="47" fillId="6" borderId="2" xfId="0" applyFont="1" applyFill="1" applyBorder="1" applyAlignment="1">
      <alignment vertical="center" wrapText="1"/>
    </xf>
    <xf numFmtId="0" fontId="47" fillId="6" borderId="2" xfId="0" applyFont="1" applyFill="1" applyBorder="1" applyAlignment="1">
      <alignment horizontal="center" vertical="center" wrapText="1"/>
    </xf>
    <xf numFmtId="2" fontId="47" fillId="6" borderId="2" xfId="0" applyNumberFormat="1" applyFont="1" applyFill="1" applyBorder="1" applyAlignment="1">
      <alignment horizontal="center" vertical="center" wrapText="1"/>
    </xf>
    <xf numFmtId="0" fontId="2" fillId="6" borderId="2" xfId="1" applyNumberFormat="1" applyFont="1" applyFill="1" applyBorder="1" applyAlignment="1" applyProtection="1">
      <alignment horizontal="center" vertical="center"/>
    </xf>
    <xf numFmtId="0" fontId="2" fillId="6" borderId="0" xfId="0" applyFont="1" applyFill="1" applyAlignment="1">
      <alignment horizontal="center" vertical="center"/>
    </xf>
    <xf numFmtId="49" fontId="2" fillId="6" borderId="6" xfId="1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6" borderId="2" xfId="1" applyNumberFormat="1" applyFont="1" applyFill="1" applyBorder="1" applyAlignment="1" applyProtection="1">
      <alignment horizontal="center" vertical="center"/>
    </xf>
    <xf numFmtId="49" fontId="28" fillId="6" borderId="2" xfId="0" applyNumberFormat="1" applyFont="1" applyFill="1" applyBorder="1" applyAlignment="1">
      <alignment horizontal="center" vertical="center"/>
    </xf>
    <xf numFmtId="49" fontId="2" fillId="6" borderId="2" xfId="1" applyNumberFormat="1" applyFont="1" applyFill="1" applyBorder="1" applyAlignment="1" applyProtection="1">
      <alignment horizontal="center" vertical="center"/>
    </xf>
    <xf numFmtId="49" fontId="27" fillId="6" borderId="2" xfId="1" applyNumberFormat="1" applyFont="1" applyFill="1" applyBorder="1" applyAlignment="1" applyProtection="1">
      <alignment horizontal="center"/>
    </xf>
    <xf numFmtId="49" fontId="2" fillId="6" borderId="2" xfId="1" applyNumberFormat="1" applyFont="1" applyFill="1" applyBorder="1" applyAlignment="1" applyProtection="1">
      <alignment horizontal="center"/>
    </xf>
    <xf numFmtId="0" fontId="26" fillId="6" borderId="2" xfId="0" applyFont="1" applyFill="1" applyBorder="1" applyAlignment="1">
      <alignment horizontal="left" vertical="center"/>
    </xf>
    <xf numFmtId="2" fontId="2" fillId="6" borderId="2" xfId="1" applyNumberFormat="1" applyFont="1" applyFill="1" applyBorder="1" applyAlignment="1" applyProtection="1">
      <alignment horizontal="center" vertical="center"/>
    </xf>
    <xf numFmtId="2" fontId="3" fillId="6" borderId="4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 applyAlignment="1"/>
    <xf numFmtId="49" fontId="1" fillId="0" borderId="2" xfId="0" applyNumberFormat="1" applyFont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49" fontId="27" fillId="6" borderId="6" xfId="1" applyNumberFormat="1" applyFont="1" applyFill="1" applyBorder="1" applyAlignment="1" applyProtection="1">
      <alignment horizontal="center" vertical="center"/>
    </xf>
    <xf numFmtId="49" fontId="2" fillId="6" borderId="6" xfId="1" applyNumberFormat="1" applyFont="1" applyFill="1" applyBorder="1" applyAlignment="1" applyProtection="1">
      <alignment horizontal="center"/>
    </xf>
    <xf numFmtId="2" fontId="2" fillId="6" borderId="6" xfId="0" applyNumberFormat="1" applyFont="1" applyFill="1" applyBorder="1" applyAlignment="1">
      <alignment horizontal="center"/>
    </xf>
    <xf numFmtId="0" fontId="2" fillId="6" borderId="0" xfId="1" applyFont="1" applyFill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9" fillId="6" borderId="12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</cellXfs>
  <cellStyles count="3">
    <cellStyle name="Вывод" xfId="2"/>
    <cellStyle name="Нейтральный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opLeftCell="A38" workbookViewId="0">
      <selection activeCell="A38" sqref="A1:XFD1048576"/>
    </sheetView>
  </sheetViews>
  <sheetFormatPr defaultColWidth="9.140625" defaultRowHeight="16.5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>
      <c r="A2" s="403" t="s">
        <v>43</v>
      </c>
      <c r="B2" s="403"/>
      <c r="C2" s="403"/>
      <c r="D2" s="403"/>
      <c r="E2" s="403"/>
      <c r="F2" s="403"/>
      <c r="G2" s="403"/>
      <c r="H2" s="403"/>
      <c r="I2" s="403"/>
    </row>
    <row r="3" spans="1:12" ht="25.5" customHeight="1">
      <c r="A3" s="4"/>
      <c r="B3" s="7"/>
      <c r="C3" s="408" t="s">
        <v>0</v>
      </c>
      <c r="D3" s="408"/>
      <c r="E3" s="408"/>
      <c r="F3" s="408"/>
      <c r="G3" s="408"/>
      <c r="H3" s="6"/>
      <c r="I3" s="6"/>
    </row>
    <row r="4" spans="1:12" s="8" customFormat="1">
      <c r="A4" s="404" t="s">
        <v>1</v>
      </c>
      <c r="B4" s="409" t="s">
        <v>2</v>
      </c>
      <c r="C4" s="409" t="s">
        <v>3</v>
      </c>
      <c r="D4" s="406" t="s">
        <v>4</v>
      </c>
      <c r="E4" s="406" t="s">
        <v>5</v>
      </c>
      <c r="F4" s="405" t="s">
        <v>6</v>
      </c>
      <c r="G4" s="406" t="s">
        <v>7</v>
      </c>
      <c r="H4" s="405" t="s">
        <v>8</v>
      </c>
      <c r="I4" s="405" t="s">
        <v>9</v>
      </c>
    </row>
    <row r="5" spans="1:12" s="8" customFormat="1" ht="7.5" customHeight="1">
      <c r="A5" s="404"/>
      <c r="B5" s="409"/>
      <c r="C5" s="409"/>
      <c r="D5" s="406"/>
      <c r="E5" s="406"/>
      <c r="F5" s="405"/>
      <c r="G5" s="406"/>
      <c r="H5" s="405"/>
      <c r="I5" s="405"/>
    </row>
    <row r="6" spans="1:12" s="8" customFormat="1">
      <c r="A6" s="404"/>
      <c r="B6" s="9" t="s">
        <v>10</v>
      </c>
      <c r="C6" s="409"/>
      <c r="D6" s="10" t="s">
        <v>10</v>
      </c>
      <c r="E6" s="10" t="s">
        <v>10</v>
      </c>
      <c r="F6" s="11" t="s">
        <v>10</v>
      </c>
      <c r="G6" s="10" t="s">
        <v>11</v>
      </c>
      <c r="H6" s="405"/>
      <c r="I6" s="405"/>
    </row>
    <row r="7" spans="1:12" s="12" customFormat="1" ht="39.75" customHeight="1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>
      <c r="A14" s="407" t="s">
        <v>19</v>
      </c>
      <c r="B14" s="407"/>
      <c r="C14" s="407"/>
      <c r="D14" s="407"/>
      <c r="E14" s="407"/>
      <c r="F14" s="407"/>
      <c r="G14" s="407"/>
      <c r="H14" s="407"/>
      <c r="I14" s="407"/>
    </row>
    <row r="15" spans="1:12" s="8" customFormat="1" ht="31.5" customHeight="1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>
      <c r="A24" s="4"/>
      <c r="B24" s="5"/>
      <c r="C24" s="6"/>
      <c r="D24" s="6"/>
      <c r="E24" s="6"/>
      <c r="F24" s="6"/>
      <c r="G24" s="6"/>
      <c r="H24" s="6"/>
      <c r="I24" s="6"/>
    </row>
    <row r="25" spans="1:9">
      <c r="A25" s="403" t="s">
        <v>44</v>
      </c>
      <c r="B25" s="403"/>
      <c r="C25" s="403"/>
      <c r="D25" s="403"/>
      <c r="E25" s="403"/>
      <c r="F25" s="403"/>
      <c r="G25" s="403"/>
      <c r="H25" s="403"/>
      <c r="I25" s="403"/>
    </row>
    <row r="26" spans="1:9">
      <c r="A26" s="4"/>
      <c r="B26" s="7"/>
      <c r="C26" s="408" t="s">
        <v>0</v>
      </c>
      <c r="D26" s="408"/>
      <c r="E26" s="408"/>
      <c r="F26" s="408"/>
      <c r="G26" s="408"/>
      <c r="H26" s="6"/>
      <c r="I26" s="6"/>
    </row>
    <row r="27" spans="1:9" s="8" customFormat="1">
      <c r="A27" s="404" t="s">
        <v>1</v>
      </c>
      <c r="B27" s="409" t="s">
        <v>2</v>
      </c>
      <c r="C27" s="409" t="s">
        <v>3</v>
      </c>
      <c r="D27" s="406" t="s">
        <v>4</v>
      </c>
      <c r="E27" s="406" t="s">
        <v>5</v>
      </c>
      <c r="F27" s="405" t="s">
        <v>6</v>
      </c>
      <c r="G27" s="406" t="s">
        <v>7</v>
      </c>
      <c r="H27" s="405" t="s">
        <v>8</v>
      </c>
      <c r="I27" s="405" t="s">
        <v>9</v>
      </c>
    </row>
    <row r="28" spans="1:9" s="8" customFormat="1">
      <c r="A28" s="404"/>
      <c r="B28" s="409"/>
      <c r="C28" s="409"/>
      <c r="D28" s="406"/>
      <c r="E28" s="406"/>
      <c r="F28" s="405"/>
      <c r="G28" s="406"/>
      <c r="H28" s="405"/>
      <c r="I28" s="405"/>
    </row>
    <row r="29" spans="1:9" s="8" customFormat="1">
      <c r="A29" s="404"/>
      <c r="B29" s="9" t="s">
        <v>10</v>
      </c>
      <c r="C29" s="409"/>
      <c r="D29" s="10" t="s">
        <v>10</v>
      </c>
      <c r="E29" s="10" t="s">
        <v>10</v>
      </c>
      <c r="F29" s="11" t="s">
        <v>10</v>
      </c>
      <c r="G29" s="10" t="s">
        <v>11</v>
      </c>
      <c r="H29" s="405"/>
      <c r="I29" s="405"/>
    </row>
    <row r="30" spans="1:9" ht="38.25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>
      <c r="A37" s="407" t="s">
        <v>19</v>
      </c>
      <c r="B37" s="407"/>
      <c r="C37" s="407"/>
      <c r="D37" s="407"/>
      <c r="E37" s="407"/>
      <c r="F37" s="407"/>
      <c r="G37" s="407"/>
      <c r="H37" s="407"/>
      <c r="I37" s="407"/>
    </row>
    <row r="38" spans="1:12" ht="3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  <mergeCell ref="A2:I2"/>
    <mergeCell ref="A27:A29"/>
    <mergeCell ref="A4:A6"/>
    <mergeCell ref="H4:H6"/>
    <mergeCell ref="G4:G5"/>
    <mergeCell ref="E4:E5"/>
    <mergeCell ref="A14:I14"/>
    <mergeCell ref="C3:G3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topLeftCell="A34" workbookViewId="0">
      <selection activeCell="A34" sqref="A1:XFD1048576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>
      <c r="A2" s="443" t="s">
        <v>89</v>
      </c>
      <c r="B2" s="443"/>
      <c r="C2" s="443"/>
      <c r="D2" s="443"/>
      <c r="E2" s="443"/>
      <c r="F2" s="443"/>
      <c r="G2" s="443"/>
      <c r="H2" s="443"/>
      <c r="I2" s="443"/>
    </row>
    <row r="3" spans="1:13" ht="25.5" customHeight="1">
      <c r="A3" s="132"/>
      <c r="B3" s="7"/>
      <c r="C3" s="408" t="s">
        <v>0</v>
      </c>
      <c r="D3" s="408"/>
      <c r="E3" s="408"/>
      <c r="F3" s="408"/>
      <c r="G3" s="408"/>
      <c r="H3" s="6"/>
      <c r="I3" s="6"/>
    </row>
    <row r="4" spans="1:13">
      <c r="A4" s="406" t="s">
        <v>1</v>
      </c>
      <c r="B4" s="409" t="s">
        <v>2</v>
      </c>
      <c r="C4" s="409" t="s">
        <v>3</v>
      </c>
      <c r="D4" s="406" t="s">
        <v>4</v>
      </c>
      <c r="E4" s="406" t="s">
        <v>5</v>
      </c>
      <c r="F4" s="405" t="s">
        <v>6</v>
      </c>
      <c r="G4" s="406" t="s">
        <v>7</v>
      </c>
      <c r="H4" s="405" t="s">
        <v>8</v>
      </c>
      <c r="I4" s="405" t="s">
        <v>9</v>
      </c>
    </row>
    <row r="5" spans="1:13" ht="9.75" customHeight="1">
      <c r="A5" s="406"/>
      <c r="B5" s="409"/>
      <c r="C5" s="409"/>
      <c r="D5" s="406"/>
      <c r="E5" s="406"/>
      <c r="F5" s="405"/>
      <c r="G5" s="406"/>
      <c r="H5" s="405"/>
      <c r="I5" s="405"/>
    </row>
    <row r="6" spans="1:13">
      <c r="A6" s="406"/>
      <c r="B6" s="9" t="s">
        <v>10</v>
      </c>
      <c r="C6" s="409"/>
      <c r="D6" s="10" t="s">
        <v>10</v>
      </c>
      <c r="E6" s="10" t="s">
        <v>10</v>
      </c>
      <c r="F6" s="11" t="s">
        <v>10</v>
      </c>
      <c r="G6" s="10" t="s">
        <v>11</v>
      </c>
      <c r="H6" s="405"/>
      <c r="I6" s="405"/>
    </row>
    <row r="7" spans="1:13" s="12" customFormat="1" ht="27" customHeight="1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>
      <c r="A13" s="444" t="s">
        <v>19</v>
      </c>
      <c r="B13" s="407"/>
      <c r="C13" s="407"/>
      <c r="D13" s="407"/>
      <c r="E13" s="407"/>
      <c r="F13" s="407"/>
      <c r="G13" s="407"/>
      <c r="H13" s="407"/>
      <c r="I13" s="445"/>
    </row>
    <row r="14" spans="1:13" s="8" customFormat="1" ht="55.5" customHeight="1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>
      <c r="A22" s="132"/>
      <c r="B22" s="5"/>
      <c r="C22" s="6"/>
      <c r="D22" s="6"/>
      <c r="E22" s="6"/>
      <c r="F22" s="6"/>
      <c r="G22" s="6"/>
      <c r="H22" s="6"/>
      <c r="I22" s="6"/>
    </row>
    <row r="23" spans="1:13">
      <c r="A23" s="443" t="s">
        <v>102</v>
      </c>
      <c r="B23" s="443"/>
      <c r="C23" s="443"/>
      <c r="D23" s="443"/>
      <c r="E23" s="443"/>
      <c r="F23" s="443"/>
      <c r="G23" s="443"/>
      <c r="H23" s="443"/>
      <c r="I23" s="443"/>
    </row>
    <row r="24" spans="1:13">
      <c r="A24" s="132"/>
      <c r="B24" s="7"/>
      <c r="C24" s="408" t="s">
        <v>0</v>
      </c>
      <c r="D24" s="408"/>
      <c r="E24" s="408"/>
      <c r="F24" s="408"/>
      <c r="G24" s="408"/>
      <c r="H24" s="6"/>
      <c r="I24" s="6"/>
    </row>
    <row r="25" spans="1:13">
      <c r="A25" s="406" t="s">
        <v>1</v>
      </c>
      <c r="B25" s="409" t="s">
        <v>2</v>
      </c>
      <c r="C25" s="409" t="s">
        <v>3</v>
      </c>
      <c r="D25" s="406" t="s">
        <v>4</v>
      </c>
      <c r="E25" s="406" t="s">
        <v>5</v>
      </c>
      <c r="F25" s="405" t="s">
        <v>6</v>
      </c>
      <c r="G25" s="406" t="s">
        <v>7</v>
      </c>
      <c r="H25" s="405" t="s">
        <v>8</v>
      </c>
      <c r="I25" s="405" t="s">
        <v>9</v>
      </c>
    </row>
    <row r="26" spans="1:13">
      <c r="A26" s="406"/>
      <c r="B26" s="409"/>
      <c r="C26" s="409"/>
      <c r="D26" s="406"/>
      <c r="E26" s="406"/>
      <c r="F26" s="405"/>
      <c r="G26" s="406"/>
      <c r="H26" s="405"/>
      <c r="I26" s="405"/>
    </row>
    <row r="27" spans="1:13">
      <c r="A27" s="406"/>
      <c r="B27" s="9" t="s">
        <v>10</v>
      </c>
      <c r="C27" s="409"/>
      <c r="D27" s="10" t="s">
        <v>10</v>
      </c>
      <c r="E27" s="10" t="s">
        <v>10</v>
      </c>
      <c r="F27" s="11" t="s">
        <v>10</v>
      </c>
      <c r="G27" s="10" t="s">
        <v>11</v>
      </c>
      <c r="H27" s="405"/>
      <c r="I27" s="405"/>
    </row>
    <row r="28" spans="1:13" s="12" customFormat="1" ht="29.25" customHeight="1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>
      <c r="A34" s="444" t="s">
        <v>19</v>
      </c>
      <c r="B34" s="407"/>
      <c r="C34" s="407"/>
      <c r="D34" s="407"/>
      <c r="E34" s="407"/>
      <c r="F34" s="407"/>
      <c r="G34" s="407"/>
      <c r="H34" s="407"/>
      <c r="I34" s="445"/>
    </row>
    <row r="35" spans="1:10" ht="63.75" customHeight="1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12" t="s">
        <v>216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215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217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>
      <c r="A12" s="147" t="s">
        <v>143</v>
      </c>
      <c r="B12" s="57"/>
      <c r="C12" s="429" t="s">
        <v>29</v>
      </c>
      <c r="D12" s="414"/>
      <c r="E12" s="414"/>
      <c r="F12" s="415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>
      <c r="A13" s="413" t="s">
        <v>51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5"/>
    </row>
    <row r="14" spans="1:12" s="66" customFormat="1" ht="15.75" customHeight="1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>
      <c r="A15" s="72" t="s">
        <v>143</v>
      </c>
      <c r="B15" s="427">
        <v>100</v>
      </c>
      <c r="C15" s="428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>
      <c r="A17" s="413" t="s">
        <v>151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5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13">
        <v>200</v>
      </c>
      <c r="D21" s="414"/>
      <c r="E21" s="414"/>
      <c r="F21" s="415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>
      <c r="A22" s="426" t="s">
        <v>144</v>
      </c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</row>
    <row r="23" spans="1:12" s="55" customFormat="1" ht="19.5" customHeight="1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>
      <c r="A24" s="429" t="s">
        <v>16</v>
      </c>
      <c r="B24" s="430"/>
      <c r="C24" s="430"/>
      <c r="D24" s="414"/>
      <c r="E24" s="414"/>
      <c r="F24" s="414"/>
      <c r="G24" s="414"/>
      <c r="H24" s="414"/>
      <c r="I24" s="414"/>
      <c r="J24" s="414"/>
      <c r="K24" s="414"/>
      <c r="L24" s="415"/>
    </row>
    <row r="25" spans="1:12" s="63" customFormat="1" ht="18" customHeight="1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>
      <c r="A26" s="422"/>
      <c r="B26" s="423"/>
      <c r="C26" s="423"/>
      <c r="D26" s="424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>
      <c r="A27" s="433" t="s">
        <v>154</v>
      </c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4"/>
    </row>
    <row r="28" spans="1:12" s="162" customFormat="1">
      <c r="A28" s="452" t="s">
        <v>155</v>
      </c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4"/>
    </row>
    <row r="29" spans="1:12" s="162" customFormat="1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>
      <c r="A32" s="72" t="s">
        <v>143</v>
      </c>
      <c r="B32" s="427" t="s">
        <v>186</v>
      </c>
      <c r="C32" s="428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>
      <c r="A33" s="413" t="s">
        <v>219</v>
      </c>
      <c r="B33" s="414"/>
      <c r="C33" s="414"/>
      <c r="D33" s="414"/>
      <c r="E33" s="414"/>
      <c r="F33" s="414"/>
      <c r="G33" s="414"/>
      <c r="H33" s="414"/>
      <c r="I33" s="414"/>
      <c r="J33" s="414"/>
      <c r="K33" s="414"/>
      <c r="L33" s="415"/>
    </row>
    <row r="34" spans="1:12" ht="15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>
      <c r="A41" s="72" t="s">
        <v>143</v>
      </c>
      <c r="B41" s="451" t="s">
        <v>185</v>
      </c>
      <c r="C41" s="451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>
      <c r="A42" s="413" t="s">
        <v>94</v>
      </c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5"/>
    </row>
    <row r="43" spans="1:1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27" t="s">
        <v>205</v>
      </c>
      <c r="C50" s="428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>
      <c r="A51" s="413" t="s">
        <v>23</v>
      </c>
      <c r="B51" s="414"/>
      <c r="C51" s="414"/>
      <c r="D51" s="414"/>
      <c r="E51" s="414"/>
      <c r="F51" s="414"/>
      <c r="G51" s="414"/>
      <c r="H51" s="414"/>
      <c r="I51" s="414"/>
      <c r="J51" s="414"/>
      <c r="K51" s="414"/>
      <c r="L51" s="415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79" t="s">
        <v>143</v>
      </c>
      <c r="B54" s="410">
        <v>200</v>
      </c>
      <c r="C54" s="411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16"/>
      <c r="E55" s="417"/>
      <c r="F55" s="417"/>
      <c r="G55" s="418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16"/>
      <c r="E57" s="417"/>
      <c r="F57" s="417"/>
      <c r="G57" s="418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16" t="s">
        <v>133</v>
      </c>
      <c r="B59" s="417"/>
      <c r="C59" s="417"/>
      <c r="D59" s="418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A13:L13"/>
    <mergeCell ref="A5:L5"/>
    <mergeCell ref="B2:B3"/>
    <mergeCell ref="D2:D3"/>
    <mergeCell ref="H2:L2"/>
    <mergeCell ref="A2:A3"/>
    <mergeCell ref="A4:L4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12" t="s">
        <v>226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225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222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29" t="s">
        <v>29</v>
      </c>
      <c r="D10" s="414"/>
      <c r="E10" s="414"/>
      <c r="F10" s="415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26" t="s">
        <v>144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</row>
    <row r="12" spans="1:12" s="55" customFormat="1" ht="19.5" customHeight="1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26" t="s">
        <v>149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</row>
    <row r="14" spans="1:12" s="55" customFormat="1" ht="19.5" customHeight="1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13" t="s">
        <v>49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5"/>
    </row>
    <row r="16" spans="1:12" ht="16.5" customHeight="1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13">
        <v>200</v>
      </c>
      <c r="D19" s="414"/>
      <c r="E19" s="414"/>
      <c r="F19" s="415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29" t="s">
        <v>16</v>
      </c>
      <c r="B20" s="430"/>
      <c r="C20" s="430"/>
      <c r="D20" s="414"/>
      <c r="E20" s="414"/>
      <c r="F20" s="414"/>
      <c r="G20" s="414"/>
      <c r="H20" s="414"/>
      <c r="I20" s="414"/>
      <c r="J20" s="414"/>
      <c r="K20" s="414"/>
      <c r="L20" s="415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>
      <c r="A22" s="422"/>
      <c r="B22" s="423"/>
      <c r="C22" s="423"/>
      <c r="D22" s="424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>
      <c r="A23" s="433" t="s">
        <v>154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</row>
    <row r="24" spans="1:12" s="66" customFormat="1">
      <c r="A24" s="413" t="s">
        <v>51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5"/>
    </row>
    <row r="25" spans="1:12" s="66" customFormat="1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>
      <c r="A27" s="161" t="s">
        <v>143</v>
      </c>
      <c r="B27" s="427" t="s">
        <v>184</v>
      </c>
      <c r="C27" s="428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>
      <c r="A28" s="413" t="s">
        <v>70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5"/>
    </row>
    <row r="29" spans="1:12" ht="15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>
      <c r="A36" s="203" t="s">
        <v>143</v>
      </c>
      <c r="B36" s="446" t="s">
        <v>185</v>
      </c>
      <c r="C36" s="446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>
      <c r="A37" s="413" t="s">
        <v>38</v>
      </c>
      <c r="B37" s="414"/>
      <c r="C37" s="414"/>
      <c r="D37" s="414"/>
      <c r="E37" s="414"/>
      <c r="F37" s="414"/>
      <c r="G37" s="414"/>
      <c r="H37" s="414"/>
      <c r="I37" s="414"/>
      <c r="J37" s="414"/>
      <c r="K37" s="414"/>
      <c r="L37" s="415"/>
    </row>
    <row r="38" spans="1:1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>
      <c r="A41" s="161" t="s">
        <v>143</v>
      </c>
      <c r="B41" s="427" t="s">
        <v>187</v>
      </c>
      <c r="C41" s="428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>
      <c r="A42" s="429" t="s">
        <v>97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1"/>
    </row>
    <row r="43" spans="1:12" ht="16.5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>
      <c r="A48" s="161" t="s">
        <v>143</v>
      </c>
      <c r="B48" s="427">
        <v>90</v>
      </c>
      <c r="C48" s="428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>
      <c r="A49" s="413" t="s">
        <v>23</v>
      </c>
      <c r="B49" s="414"/>
      <c r="C49" s="414"/>
      <c r="D49" s="414"/>
      <c r="E49" s="414"/>
      <c r="F49" s="414"/>
      <c r="G49" s="414"/>
      <c r="H49" s="414"/>
      <c r="I49" s="414"/>
      <c r="J49" s="414"/>
      <c r="K49" s="414"/>
      <c r="L49" s="415"/>
    </row>
    <row r="50" spans="1:1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>
      <c r="A52" s="203" t="s">
        <v>143</v>
      </c>
      <c r="B52" s="410">
        <v>200</v>
      </c>
      <c r="C52" s="411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>
      <c r="A53" s="53" t="s">
        <v>163</v>
      </c>
      <c r="B53" s="80">
        <v>80</v>
      </c>
      <c r="C53" s="80">
        <v>80</v>
      </c>
      <c r="D53" s="416"/>
      <c r="E53" s="417"/>
      <c r="F53" s="417"/>
      <c r="G53" s="418"/>
      <c r="H53" s="41"/>
      <c r="I53" s="41"/>
      <c r="J53" s="41"/>
      <c r="K53" s="41"/>
      <c r="L53" s="81"/>
    </row>
    <row r="54" spans="1:1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>
      <c r="A55" s="53" t="s">
        <v>164</v>
      </c>
      <c r="B55" s="80">
        <v>30</v>
      </c>
      <c r="C55" s="80">
        <v>30</v>
      </c>
      <c r="D55" s="416"/>
      <c r="E55" s="417"/>
      <c r="F55" s="417"/>
      <c r="G55" s="418"/>
      <c r="H55" s="41"/>
      <c r="I55" s="41"/>
      <c r="J55" s="41"/>
      <c r="K55" s="41"/>
      <c r="L55" s="81"/>
    </row>
    <row r="56" spans="1:1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>
      <c r="A57" s="416" t="s">
        <v>133</v>
      </c>
      <c r="B57" s="417"/>
      <c r="C57" s="417"/>
      <c r="D57" s="418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>
      <c r="A58" s="42"/>
      <c r="B58" s="42"/>
      <c r="C58" s="83"/>
      <c r="E58" s="43"/>
      <c r="F58" s="42"/>
      <c r="G58" s="42"/>
    </row>
    <row r="59" spans="1:12">
      <c r="A59" s="42"/>
      <c r="B59" s="42"/>
      <c r="C59" s="83"/>
    </row>
    <row r="60" spans="1:12">
      <c r="A60" s="42"/>
      <c r="B60" s="42"/>
      <c r="C60" s="83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C485" s="83"/>
    </row>
    <row r="486" spans="1:3"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</sheetData>
  <mergeCells count="33"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J1:L1"/>
    <mergeCell ref="A4:L4"/>
    <mergeCell ref="D2:D3"/>
    <mergeCell ref="A2:A3"/>
    <mergeCell ref="A11:L11"/>
    <mergeCell ref="A1:I1"/>
    <mergeCell ref="F2:F3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topLeftCell="A36" workbookViewId="0">
      <selection activeCell="A36" sqref="A1:XFD1048576"/>
    </sheetView>
  </sheetViews>
  <sheetFormatPr defaultColWidth="9.140625" defaultRowHeight="15.7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>
      <c r="A2" s="461" t="s">
        <v>104</v>
      </c>
      <c r="B2" s="461"/>
      <c r="C2" s="461"/>
      <c r="D2" s="461"/>
      <c r="E2" s="461"/>
      <c r="F2" s="461"/>
      <c r="G2" s="461"/>
      <c r="H2" s="461"/>
      <c r="I2" s="461"/>
    </row>
    <row r="3" spans="1:10" ht="25.5" customHeight="1">
      <c r="A3" s="207"/>
      <c r="B3" s="210"/>
      <c r="C3" s="456" t="s">
        <v>0</v>
      </c>
      <c r="D3" s="456"/>
      <c r="E3" s="456"/>
      <c r="F3" s="456"/>
      <c r="G3" s="456"/>
      <c r="H3" s="209"/>
      <c r="I3" s="209"/>
    </row>
    <row r="4" spans="1:10">
      <c r="A4" s="459" t="s">
        <v>1</v>
      </c>
      <c r="B4" s="460" t="s">
        <v>2</v>
      </c>
      <c r="C4" s="460" t="s">
        <v>3</v>
      </c>
      <c r="D4" s="459" t="s">
        <v>4</v>
      </c>
      <c r="E4" s="459" t="s">
        <v>5</v>
      </c>
      <c r="F4" s="458" t="s">
        <v>6</v>
      </c>
      <c r="G4" s="459" t="s">
        <v>7</v>
      </c>
      <c r="H4" s="458" t="s">
        <v>8</v>
      </c>
      <c r="I4" s="458" t="s">
        <v>9</v>
      </c>
    </row>
    <row r="5" spans="1:10">
      <c r="A5" s="459"/>
      <c r="B5" s="460"/>
      <c r="C5" s="460"/>
      <c r="D5" s="459"/>
      <c r="E5" s="459"/>
      <c r="F5" s="458"/>
      <c r="G5" s="459"/>
      <c r="H5" s="458"/>
      <c r="I5" s="458"/>
    </row>
    <row r="6" spans="1:10">
      <c r="A6" s="459"/>
      <c r="B6" s="211" t="s">
        <v>10</v>
      </c>
      <c r="C6" s="460"/>
      <c r="D6" s="212" t="s">
        <v>10</v>
      </c>
      <c r="E6" s="212" t="s">
        <v>10</v>
      </c>
      <c r="F6" s="213" t="s">
        <v>10</v>
      </c>
      <c r="G6" s="212" t="s">
        <v>11</v>
      </c>
      <c r="H6" s="458"/>
      <c r="I6" s="458"/>
    </row>
    <row r="7" spans="1:10" s="214" customFormat="1" ht="39.75" customHeight="1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>
      <c r="A14" s="455" t="s">
        <v>19</v>
      </c>
      <c r="B14" s="455"/>
      <c r="C14" s="455"/>
      <c r="D14" s="455"/>
      <c r="E14" s="455"/>
      <c r="F14" s="455"/>
      <c r="G14" s="455"/>
      <c r="H14" s="455"/>
      <c r="I14" s="455"/>
    </row>
    <row r="15" spans="1:10" s="224" customFormat="1" ht="39" customHeight="1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>
      <c r="A25" s="457" t="s">
        <v>105</v>
      </c>
      <c r="B25" s="457"/>
      <c r="C25" s="457"/>
      <c r="D25" s="457"/>
      <c r="E25" s="457"/>
      <c r="F25" s="457"/>
      <c r="G25" s="457"/>
      <c r="H25" s="457"/>
      <c r="I25" s="457"/>
    </row>
    <row r="26" spans="1:10">
      <c r="A26" s="207"/>
      <c r="B26" s="210"/>
      <c r="C26" s="456" t="s">
        <v>0</v>
      </c>
      <c r="D26" s="456"/>
      <c r="E26" s="456"/>
      <c r="F26" s="456"/>
      <c r="G26" s="456"/>
      <c r="H26" s="209"/>
      <c r="I26" s="209"/>
    </row>
    <row r="27" spans="1:10">
      <c r="A27" s="459" t="s">
        <v>1</v>
      </c>
      <c r="B27" s="460" t="s">
        <v>2</v>
      </c>
      <c r="C27" s="460" t="s">
        <v>3</v>
      </c>
      <c r="D27" s="459" t="s">
        <v>4</v>
      </c>
      <c r="E27" s="459" t="s">
        <v>5</v>
      </c>
      <c r="F27" s="458" t="s">
        <v>6</v>
      </c>
      <c r="G27" s="459" t="s">
        <v>7</v>
      </c>
      <c r="H27" s="458" t="s">
        <v>8</v>
      </c>
      <c r="I27" s="458" t="s">
        <v>9</v>
      </c>
    </row>
    <row r="28" spans="1:10">
      <c r="A28" s="459"/>
      <c r="B28" s="460"/>
      <c r="C28" s="460"/>
      <c r="D28" s="459"/>
      <c r="E28" s="459"/>
      <c r="F28" s="458"/>
      <c r="G28" s="459"/>
      <c r="H28" s="458"/>
      <c r="I28" s="458"/>
    </row>
    <row r="29" spans="1:10">
      <c r="A29" s="459"/>
      <c r="B29" s="211" t="s">
        <v>10</v>
      </c>
      <c r="C29" s="460"/>
      <c r="D29" s="212" t="s">
        <v>10</v>
      </c>
      <c r="E29" s="212" t="s">
        <v>10</v>
      </c>
      <c r="F29" s="213" t="s">
        <v>10</v>
      </c>
      <c r="G29" s="212" t="s">
        <v>11</v>
      </c>
      <c r="H29" s="458"/>
      <c r="I29" s="458"/>
    </row>
    <row r="30" spans="1:10" ht="38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>
      <c r="A37" s="455" t="s">
        <v>19</v>
      </c>
      <c r="B37" s="455"/>
      <c r="C37" s="455"/>
      <c r="D37" s="455"/>
      <c r="E37" s="455"/>
      <c r="F37" s="455"/>
      <c r="G37" s="455"/>
      <c r="H37" s="455"/>
      <c r="I37" s="455"/>
    </row>
    <row r="38" spans="1:10" ht="38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12" t="s">
        <v>227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228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138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13" t="s">
        <v>45</v>
      </c>
      <c r="D10" s="414"/>
      <c r="E10" s="414"/>
      <c r="F10" s="415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>
      <c r="A11" s="426" t="s">
        <v>149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</row>
    <row r="12" spans="1:12" s="55" customFormat="1" ht="19.5" hidden="1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26" t="s">
        <v>144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>
      <c r="A15" s="426" t="s">
        <v>149</v>
      </c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>
      <c r="A17" s="413" t="s">
        <v>151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5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13">
        <v>200</v>
      </c>
      <c r="D21" s="414"/>
      <c r="E21" s="414"/>
      <c r="F21" s="415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>
      <c r="A22" s="413" t="s">
        <v>16</v>
      </c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5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>
      <c r="A24" s="413" t="s">
        <v>262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5"/>
    </row>
    <row r="25" spans="1:12" ht="18.75" customHeight="1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>
      <c r="A26" s="422"/>
      <c r="B26" s="423"/>
      <c r="C26" s="423"/>
      <c r="D26" s="424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>
      <c r="A27" s="433" t="s">
        <v>154</v>
      </c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4"/>
    </row>
    <row r="28" spans="1:12" s="66" customFormat="1">
      <c r="A28" s="413" t="s">
        <v>51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5"/>
    </row>
    <row r="29" spans="1:12" s="66" customFormat="1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>
      <c r="A31" s="161" t="s">
        <v>143</v>
      </c>
      <c r="B31" s="427" t="s">
        <v>186</v>
      </c>
      <c r="C31" s="428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>
      <c r="A32" s="413" t="s">
        <v>20</v>
      </c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5"/>
    </row>
    <row r="33" spans="1:1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>
      <c r="A42" s="161" t="s">
        <v>143</v>
      </c>
      <c r="B42" s="427" t="s">
        <v>185</v>
      </c>
      <c r="C42" s="428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>
      <c r="A43" s="413" t="s">
        <v>188</v>
      </c>
      <c r="B43" s="414"/>
      <c r="C43" s="414"/>
      <c r="D43" s="414"/>
      <c r="E43" s="414"/>
      <c r="F43" s="414"/>
      <c r="G43" s="414"/>
      <c r="H43" s="414"/>
      <c r="I43" s="414"/>
      <c r="J43" s="414"/>
      <c r="K43" s="414"/>
      <c r="L43" s="415"/>
    </row>
    <row r="44" spans="1:1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>
      <c r="A47" s="161" t="s">
        <v>143</v>
      </c>
      <c r="B47" s="427">
        <v>180</v>
      </c>
      <c r="C47" s="428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>
      <c r="A48" s="429" t="s">
        <v>237</v>
      </c>
      <c r="B48" s="430"/>
      <c r="C48" s="430"/>
      <c r="D48" s="430"/>
      <c r="E48" s="430"/>
      <c r="F48" s="430"/>
      <c r="G48" s="430"/>
      <c r="H48" s="430"/>
      <c r="I48" s="430"/>
      <c r="J48" s="430"/>
      <c r="K48" s="430"/>
      <c r="L48" s="431"/>
    </row>
    <row r="49" spans="1:1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>
      <c r="A55" s="161" t="s">
        <v>143</v>
      </c>
      <c r="B55" s="427">
        <v>90</v>
      </c>
      <c r="C55" s="428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>
      <c r="A56" s="413" t="s">
        <v>23</v>
      </c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5"/>
    </row>
    <row r="57" spans="1:1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>
      <c r="A59" s="203" t="s">
        <v>143</v>
      </c>
      <c r="B59" s="410">
        <v>200</v>
      </c>
      <c r="C59" s="411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>
      <c r="A60" s="53" t="s">
        <v>163</v>
      </c>
      <c r="B60" s="80">
        <v>80</v>
      </c>
      <c r="C60" s="80">
        <v>80</v>
      </c>
      <c r="D60" s="416"/>
      <c r="E60" s="417"/>
      <c r="F60" s="417"/>
      <c r="G60" s="418"/>
      <c r="H60" s="41"/>
      <c r="I60" s="41"/>
      <c r="J60" s="41"/>
      <c r="K60" s="41"/>
      <c r="L60" s="81"/>
    </row>
    <row r="61" spans="1:1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416"/>
      <c r="E62" s="417"/>
      <c r="F62" s="417"/>
      <c r="G62" s="418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>
      <c r="A64" s="416" t="s">
        <v>133</v>
      </c>
      <c r="B64" s="417"/>
      <c r="C64" s="417"/>
      <c r="D64" s="418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>
      <c r="A65" s="42"/>
      <c r="B65" s="42"/>
      <c r="C65" s="83"/>
      <c r="E65" s="43"/>
      <c r="F65" s="42"/>
      <c r="G65" s="42"/>
    </row>
    <row r="66" spans="1:7">
      <c r="A66" s="42"/>
      <c r="B66" s="42"/>
      <c r="C66" s="83"/>
    </row>
    <row r="67" spans="1:7">
      <c r="A67" s="42"/>
      <c r="B67" s="42"/>
      <c r="C67" s="83"/>
    </row>
    <row r="68" spans="1:7">
      <c r="A68" s="42"/>
      <c r="B68" s="42"/>
      <c r="C68" s="83"/>
    </row>
    <row r="69" spans="1:7">
      <c r="A69" s="42"/>
      <c r="B69" s="42"/>
      <c r="C69" s="83"/>
    </row>
    <row r="70" spans="1:7">
      <c r="A70" s="42"/>
      <c r="B70" s="42"/>
      <c r="C70" s="83"/>
    </row>
    <row r="71" spans="1:7">
      <c r="A71" s="42"/>
      <c r="B71" s="42"/>
      <c r="C71" s="83"/>
    </row>
    <row r="72" spans="1:7">
      <c r="A72" s="42"/>
      <c r="B72" s="42"/>
      <c r="C72" s="83"/>
    </row>
    <row r="73" spans="1:7">
      <c r="A73" s="42"/>
      <c r="B73" s="42"/>
      <c r="C73" s="83"/>
    </row>
    <row r="74" spans="1:7">
      <c r="A74" s="42"/>
      <c r="B74" s="42"/>
      <c r="C74" s="83"/>
    </row>
    <row r="75" spans="1:7">
      <c r="A75" s="42"/>
      <c r="B75" s="42"/>
      <c r="C75" s="83"/>
    </row>
    <row r="76" spans="1:7">
      <c r="A76" s="42"/>
      <c r="B76" s="42"/>
      <c r="C76" s="83"/>
    </row>
    <row r="77" spans="1:7">
      <c r="A77" s="42"/>
      <c r="B77" s="42"/>
      <c r="C77" s="83"/>
    </row>
    <row r="78" spans="1:7">
      <c r="A78" s="42"/>
      <c r="B78" s="42"/>
      <c r="C78" s="83"/>
    </row>
    <row r="79" spans="1:7">
      <c r="A79" s="42"/>
      <c r="B79" s="42"/>
      <c r="C79" s="83"/>
    </row>
    <row r="80" spans="1:7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</sheetData>
  <mergeCells count="35"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  <mergeCell ref="D60:G60"/>
    <mergeCell ref="D62:G62"/>
    <mergeCell ref="B59:C59"/>
    <mergeCell ref="A64:D64"/>
    <mergeCell ref="A56:L56"/>
    <mergeCell ref="A28:L28"/>
    <mergeCell ref="A5:L5"/>
    <mergeCell ref="C10:F10"/>
    <mergeCell ref="A11:L11"/>
    <mergeCell ref="A13:L13"/>
    <mergeCell ref="A17:L17"/>
    <mergeCell ref="J1:L1"/>
    <mergeCell ref="A22:L22"/>
    <mergeCell ref="F2:F3"/>
    <mergeCell ref="G2:G3"/>
    <mergeCell ref="A2:A3"/>
    <mergeCell ref="A15:L15"/>
    <mergeCell ref="D2:D3"/>
    <mergeCell ref="A1:I1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topLeftCell="A34" workbookViewId="0">
      <selection activeCell="A34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03" t="s">
        <v>110</v>
      </c>
      <c r="B1" s="403"/>
      <c r="C1" s="403"/>
      <c r="D1" s="403"/>
      <c r="E1" s="403"/>
      <c r="F1" s="403"/>
      <c r="G1" s="403"/>
      <c r="H1" s="403"/>
      <c r="I1" s="403"/>
    </row>
    <row r="2" spans="1:10" ht="25.5" customHeight="1">
      <c r="A2" s="132"/>
      <c r="B2" s="7"/>
      <c r="C2" s="408" t="s">
        <v>0</v>
      </c>
      <c r="D2" s="408"/>
      <c r="E2" s="408"/>
      <c r="F2" s="408"/>
      <c r="G2" s="408"/>
      <c r="H2" s="6"/>
      <c r="I2" s="6"/>
    </row>
    <row r="3" spans="1:10">
      <c r="A3" s="406" t="s">
        <v>1</v>
      </c>
      <c r="B3" s="409" t="s">
        <v>2</v>
      </c>
      <c r="C3" s="409" t="s">
        <v>3</v>
      </c>
      <c r="D3" s="406" t="s">
        <v>4</v>
      </c>
      <c r="E3" s="406" t="s">
        <v>5</v>
      </c>
      <c r="F3" s="405" t="s">
        <v>6</v>
      </c>
      <c r="G3" s="406" t="s">
        <v>7</v>
      </c>
      <c r="H3" s="405" t="s">
        <v>8</v>
      </c>
      <c r="I3" s="405" t="s">
        <v>9</v>
      </c>
    </row>
    <row r="4" spans="1:10">
      <c r="A4" s="406"/>
      <c r="B4" s="409"/>
      <c r="C4" s="409"/>
      <c r="D4" s="406"/>
      <c r="E4" s="406"/>
      <c r="F4" s="405"/>
      <c r="G4" s="406"/>
      <c r="H4" s="405"/>
      <c r="I4" s="405"/>
    </row>
    <row r="5" spans="1:10">
      <c r="A5" s="406"/>
      <c r="B5" s="9" t="s">
        <v>10</v>
      </c>
      <c r="C5" s="409"/>
      <c r="D5" s="10" t="s">
        <v>10</v>
      </c>
      <c r="E5" s="10" t="s">
        <v>10</v>
      </c>
      <c r="F5" s="11" t="s">
        <v>10</v>
      </c>
      <c r="G5" s="10" t="s">
        <v>11</v>
      </c>
      <c r="H5" s="405"/>
      <c r="I5" s="405"/>
    </row>
    <row r="6" spans="1:10" s="12" customFormat="1" ht="51.75" customHeight="1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>
      <c r="A13" s="439" t="s">
        <v>19</v>
      </c>
      <c r="B13" s="439"/>
      <c r="C13" s="439"/>
      <c r="D13" s="439"/>
      <c r="E13" s="439"/>
      <c r="F13" s="439"/>
      <c r="G13" s="439"/>
      <c r="H13" s="439"/>
      <c r="I13" s="439"/>
    </row>
    <row r="14" spans="1:10" s="8" customFormat="1" ht="42" customHeight="1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43" t="s">
        <v>111</v>
      </c>
      <c r="B23" s="443"/>
      <c r="C23" s="443"/>
      <c r="D23" s="443"/>
      <c r="E23" s="443"/>
      <c r="F23" s="443"/>
      <c r="G23" s="443"/>
      <c r="H23" s="443"/>
      <c r="I23" s="443"/>
    </row>
    <row r="24" spans="1:10">
      <c r="A24" s="132"/>
      <c r="B24" s="7"/>
      <c r="C24" s="408" t="s">
        <v>0</v>
      </c>
      <c r="D24" s="408"/>
      <c r="E24" s="408"/>
      <c r="F24" s="408"/>
      <c r="G24" s="408"/>
      <c r="H24" s="6"/>
      <c r="I24" s="6"/>
    </row>
    <row r="25" spans="1:10">
      <c r="A25" s="406" t="s">
        <v>1</v>
      </c>
      <c r="B25" s="409" t="s">
        <v>2</v>
      </c>
      <c r="C25" s="409" t="s">
        <v>3</v>
      </c>
      <c r="D25" s="406" t="s">
        <v>4</v>
      </c>
      <c r="E25" s="406" t="s">
        <v>5</v>
      </c>
      <c r="F25" s="405" t="s">
        <v>6</v>
      </c>
      <c r="G25" s="406" t="s">
        <v>7</v>
      </c>
      <c r="H25" s="405" t="s">
        <v>8</v>
      </c>
      <c r="I25" s="405" t="s">
        <v>9</v>
      </c>
    </row>
    <row r="26" spans="1:10">
      <c r="A26" s="406"/>
      <c r="B26" s="409"/>
      <c r="C26" s="409"/>
      <c r="D26" s="406"/>
      <c r="E26" s="406"/>
      <c r="F26" s="405"/>
      <c r="G26" s="406"/>
      <c r="H26" s="405"/>
      <c r="I26" s="405"/>
    </row>
    <row r="27" spans="1:10">
      <c r="A27" s="406"/>
      <c r="B27" s="9" t="s">
        <v>10</v>
      </c>
      <c r="C27" s="409"/>
      <c r="D27" s="10" t="s">
        <v>10</v>
      </c>
      <c r="E27" s="10" t="s">
        <v>10</v>
      </c>
      <c r="F27" s="11" t="s">
        <v>10</v>
      </c>
      <c r="G27" s="10" t="s">
        <v>11</v>
      </c>
      <c r="H27" s="405"/>
      <c r="I27" s="405"/>
    </row>
    <row r="28" spans="1:10" ht="49.5" customHeight="1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>
      <c r="A35" s="439" t="s">
        <v>19</v>
      </c>
      <c r="B35" s="439"/>
      <c r="C35" s="439"/>
      <c r="D35" s="439"/>
      <c r="E35" s="439"/>
      <c r="F35" s="439"/>
      <c r="G35" s="439"/>
      <c r="H35" s="439"/>
      <c r="I35" s="439"/>
    </row>
    <row r="36" spans="1:10" ht="49.5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12" t="s">
        <v>258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259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112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>
      <c r="A14" s="53" t="s">
        <v>143</v>
      </c>
      <c r="B14" s="47"/>
      <c r="C14" s="413" t="s">
        <v>45</v>
      </c>
      <c r="D14" s="414"/>
      <c r="E14" s="414"/>
      <c r="F14" s="415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>
      <c r="A15" s="426" t="s">
        <v>149</v>
      </c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>
      <c r="A17" s="426" t="s">
        <v>144</v>
      </c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</row>
    <row r="18" spans="1:12" s="55" customFormat="1" ht="19.5" customHeight="1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>
      <c r="A19" s="413" t="s">
        <v>65</v>
      </c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5"/>
    </row>
    <row r="20" spans="1:12" ht="18.75" customHeight="1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>
      <c r="A21" s="413" t="s">
        <v>49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5"/>
    </row>
    <row r="22" spans="1:12" ht="16.5" customHeight="1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>
      <c r="A25" s="53" t="s">
        <v>143</v>
      </c>
      <c r="B25" s="47"/>
      <c r="C25" s="413">
        <v>200</v>
      </c>
      <c r="D25" s="414"/>
      <c r="E25" s="414"/>
      <c r="F25" s="415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>
      <c r="A26" s="413" t="s">
        <v>16</v>
      </c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5"/>
    </row>
    <row r="27" spans="1:12" s="63" customFormat="1" ht="18" customHeight="1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>
      <c r="A28" s="422"/>
      <c r="B28" s="423"/>
      <c r="C28" s="423"/>
      <c r="D28" s="424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>
      <c r="A29" s="433" t="s">
        <v>154</v>
      </c>
      <c r="B29" s="434"/>
      <c r="C29" s="434"/>
      <c r="D29" s="434"/>
      <c r="E29" s="434"/>
      <c r="F29" s="434"/>
      <c r="G29" s="434"/>
      <c r="H29" s="434"/>
      <c r="I29" s="434"/>
      <c r="J29" s="434"/>
      <c r="K29" s="434"/>
      <c r="L29" s="434"/>
    </row>
    <row r="30" spans="1:12" s="66" customFormat="1">
      <c r="A30" s="413" t="s">
        <v>51</v>
      </c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5"/>
    </row>
    <row r="31" spans="1:12" s="66" customFormat="1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27" t="s">
        <v>186</v>
      </c>
      <c r="C33" s="42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13" t="s">
        <v>70</v>
      </c>
      <c r="B34" s="414"/>
      <c r="C34" s="414"/>
      <c r="D34" s="414"/>
      <c r="E34" s="414"/>
      <c r="F34" s="414"/>
      <c r="G34" s="414"/>
      <c r="H34" s="414"/>
      <c r="I34" s="414"/>
      <c r="J34" s="414"/>
      <c r="K34" s="414"/>
      <c r="L34" s="415"/>
    </row>
    <row r="35" spans="1:12" ht="15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>
      <c r="A42" s="203" t="s">
        <v>143</v>
      </c>
      <c r="B42" s="446" t="s">
        <v>185</v>
      </c>
      <c r="C42" s="446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>
      <c r="A43" s="413" t="s">
        <v>217</v>
      </c>
      <c r="B43" s="414"/>
      <c r="C43" s="414"/>
      <c r="D43" s="414"/>
      <c r="E43" s="414"/>
      <c r="F43" s="414"/>
      <c r="G43" s="414"/>
      <c r="H43" s="414"/>
      <c r="I43" s="414"/>
      <c r="J43" s="414"/>
      <c r="K43" s="414"/>
      <c r="L43" s="415"/>
    </row>
    <row r="44" spans="1:12" ht="15.75" customHeight="1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29" t="s">
        <v>238</v>
      </c>
      <c r="D50" s="414"/>
      <c r="E50" s="414"/>
      <c r="F50" s="415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>
      <c r="A51" s="413" t="s">
        <v>23</v>
      </c>
      <c r="B51" s="414"/>
      <c r="C51" s="414"/>
      <c r="D51" s="414"/>
      <c r="E51" s="414"/>
      <c r="F51" s="414"/>
      <c r="G51" s="414"/>
      <c r="H51" s="414"/>
      <c r="I51" s="414"/>
      <c r="J51" s="414"/>
      <c r="K51" s="414"/>
      <c r="L51" s="415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203" t="s">
        <v>143</v>
      </c>
      <c r="B54" s="410">
        <v>200</v>
      </c>
      <c r="C54" s="411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16"/>
      <c r="E55" s="417"/>
      <c r="F55" s="417"/>
      <c r="G55" s="418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16"/>
      <c r="E57" s="417"/>
      <c r="F57" s="417"/>
      <c r="G57" s="418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16" t="s">
        <v>133</v>
      </c>
      <c r="B59" s="417"/>
      <c r="C59" s="417"/>
      <c r="D59" s="418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03" t="s">
        <v>114</v>
      </c>
      <c r="B1" s="403"/>
      <c r="C1" s="403"/>
      <c r="D1" s="403"/>
      <c r="E1" s="403"/>
      <c r="F1" s="403"/>
      <c r="G1" s="403"/>
      <c r="H1" s="403"/>
      <c r="I1" s="403"/>
    </row>
    <row r="2" spans="1:10" ht="25.5" customHeight="1">
      <c r="A2" s="132"/>
      <c r="B2" s="89"/>
      <c r="C2" s="436" t="s">
        <v>0</v>
      </c>
      <c r="D2" s="436"/>
      <c r="E2" s="436"/>
      <c r="F2" s="436"/>
      <c r="G2" s="436"/>
      <c r="H2" s="88"/>
      <c r="I2" s="6"/>
    </row>
    <row r="3" spans="1:10">
      <c r="A3" s="406" t="s">
        <v>1</v>
      </c>
      <c r="B3" s="440" t="s">
        <v>2</v>
      </c>
      <c r="C3" s="409" t="s">
        <v>3</v>
      </c>
      <c r="D3" s="438" t="s">
        <v>4</v>
      </c>
      <c r="E3" s="438" t="s">
        <v>5</v>
      </c>
      <c r="F3" s="437" t="s">
        <v>6</v>
      </c>
      <c r="G3" s="438" t="s">
        <v>7</v>
      </c>
      <c r="H3" s="405" t="s">
        <v>8</v>
      </c>
      <c r="I3" s="405" t="s">
        <v>9</v>
      </c>
    </row>
    <row r="4" spans="1:10">
      <c r="A4" s="406"/>
      <c r="B4" s="440"/>
      <c r="C4" s="409"/>
      <c r="D4" s="438"/>
      <c r="E4" s="438"/>
      <c r="F4" s="437"/>
      <c r="G4" s="438"/>
      <c r="H4" s="405"/>
      <c r="I4" s="405"/>
    </row>
    <row r="5" spans="1:10">
      <c r="A5" s="406"/>
      <c r="B5" s="90" t="s">
        <v>10</v>
      </c>
      <c r="C5" s="409"/>
      <c r="D5" s="91" t="s">
        <v>10</v>
      </c>
      <c r="E5" s="91" t="s">
        <v>10</v>
      </c>
      <c r="F5" s="92" t="s">
        <v>10</v>
      </c>
      <c r="G5" s="91" t="s">
        <v>11</v>
      </c>
      <c r="H5" s="405"/>
      <c r="I5" s="405"/>
    </row>
    <row r="6" spans="1:10" s="12" customFormat="1" ht="27.75" customHeight="1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>
      <c r="A13" s="439" t="s">
        <v>19</v>
      </c>
      <c r="B13" s="439"/>
      <c r="C13" s="439"/>
      <c r="D13" s="439"/>
      <c r="E13" s="439"/>
      <c r="F13" s="439"/>
      <c r="G13" s="439"/>
      <c r="H13" s="439"/>
      <c r="I13" s="439"/>
    </row>
    <row r="14" spans="1:10" s="8" customFormat="1" ht="31.5" customHeight="1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>
      <c r="A23" s="132"/>
      <c r="B23" s="87"/>
      <c r="C23" s="88"/>
      <c r="D23" s="88"/>
      <c r="E23" s="88"/>
      <c r="F23" s="88"/>
      <c r="G23" s="88"/>
      <c r="H23" s="88"/>
      <c r="I23" s="6"/>
    </row>
    <row r="24" spans="1:13">
      <c r="A24" s="443" t="s">
        <v>115</v>
      </c>
      <c r="B24" s="443"/>
      <c r="C24" s="443"/>
      <c r="D24" s="443"/>
      <c r="E24" s="443"/>
      <c r="F24" s="443"/>
      <c r="G24" s="443"/>
      <c r="H24" s="443"/>
      <c r="I24" s="443"/>
    </row>
    <row r="25" spans="1:13" ht="13.5" customHeight="1">
      <c r="A25" s="132"/>
      <c r="B25" s="89"/>
      <c r="C25" s="436" t="s">
        <v>0</v>
      </c>
      <c r="D25" s="436"/>
      <c r="E25" s="436"/>
      <c r="F25" s="436"/>
      <c r="G25" s="436"/>
      <c r="H25" s="88"/>
      <c r="I25" s="6"/>
    </row>
    <row r="26" spans="1:13" ht="10.5" customHeight="1">
      <c r="A26" s="406" t="s">
        <v>1</v>
      </c>
      <c r="B26" s="440" t="s">
        <v>2</v>
      </c>
      <c r="C26" s="409" t="s">
        <v>3</v>
      </c>
      <c r="D26" s="438" t="s">
        <v>4</v>
      </c>
      <c r="E26" s="438" t="s">
        <v>5</v>
      </c>
      <c r="F26" s="437" t="s">
        <v>6</v>
      </c>
      <c r="G26" s="438" t="s">
        <v>7</v>
      </c>
      <c r="H26" s="405" t="s">
        <v>8</v>
      </c>
      <c r="I26" s="405" t="s">
        <v>9</v>
      </c>
    </row>
    <row r="27" spans="1:13">
      <c r="A27" s="406"/>
      <c r="B27" s="440"/>
      <c r="C27" s="409"/>
      <c r="D27" s="438"/>
      <c r="E27" s="438"/>
      <c r="F27" s="437"/>
      <c r="G27" s="438"/>
      <c r="H27" s="405"/>
      <c r="I27" s="405"/>
    </row>
    <row r="28" spans="1:13">
      <c r="A28" s="406"/>
      <c r="B28" s="90" t="s">
        <v>10</v>
      </c>
      <c r="C28" s="409"/>
      <c r="D28" s="91" t="s">
        <v>10</v>
      </c>
      <c r="E28" s="91" t="s">
        <v>10</v>
      </c>
      <c r="F28" s="92" t="s">
        <v>10</v>
      </c>
      <c r="G28" s="91" t="s">
        <v>11</v>
      </c>
      <c r="H28" s="405"/>
      <c r="I28" s="405"/>
    </row>
    <row r="29" spans="1:1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>
      <c r="A36" s="439" t="s">
        <v>19</v>
      </c>
      <c r="B36" s="439"/>
      <c r="C36" s="439"/>
      <c r="D36" s="439"/>
      <c r="E36" s="439"/>
      <c r="F36" s="439"/>
      <c r="G36" s="439"/>
      <c r="H36" s="439"/>
      <c r="I36" s="439"/>
    </row>
    <row r="37" spans="1:13" ht="30.75" customHeight="1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12" t="s">
        <v>256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257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116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29" t="s">
        <v>241</v>
      </c>
      <c r="D10" s="430"/>
      <c r="E10" s="430"/>
      <c r="F10" s="431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26" t="s">
        <v>149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26" t="s">
        <v>144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13" t="s">
        <v>199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5"/>
    </row>
    <row r="16" spans="1:12" ht="16.5" customHeight="1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13">
        <v>200</v>
      </c>
      <c r="D19" s="414"/>
      <c r="E19" s="414"/>
      <c r="F19" s="415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>
      <c r="A20" s="413" t="s">
        <v>262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5"/>
    </row>
    <row r="21" spans="1:12" ht="18.75" customHeight="1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>
      <c r="A22" s="413" t="s">
        <v>16</v>
      </c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5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>
      <c r="A24" s="422"/>
      <c r="B24" s="423"/>
      <c r="C24" s="423"/>
      <c r="D24" s="424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>
      <c r="A25" s="433" t="s">
        <v>154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</row>
    <row r="26" spans="1:12" s="66" customFormat="1">
      <c r="A26" s="413" t="s">
        <v>36</v>
      </c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5"/>
    </row>
    <row r="27" spans="1:12" s="66" customFormat="1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27" t="s">
        <v>186</v>
      </c>
      <c r="C33" s="42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13" t="s">
        <v>242</v>
      </c>
      <c r="B34" s="414"/>
      <c r="C34" s="414"/>
      <c r="D34" s="414"/>
      <c r="E34" s="414"/>
      <c r="F34" s="414"/>
      <c r="G34" s="414"/>
      <c r="H34" s="414"/>
      <c r="I34" s="414"/>
      <c r="J34" s="414"/>
      <c r="K34" s="414"/>
      <c r="L34" s="415"/>
    </row>
    <row r="35" spans="1:12" s="245" customFormat="1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>
      <c r="A43" s="203" t="s">
        <v>143</v>
      </c>
      <c r="B43" s="446" t="s">
        <v>185</v>
      </c>
      <c r="C43" s="446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>
      <c r="A44" s="462" t="s">
        <v>249</v>
      </c>
      <c r="B44" s="463"/>
      <c r="C44" s="463"/>
      <c r="D44" s="414"/>
      <c r="E44" s="414"/>
      <c r="F44" s="414"/>
      <c r="G44" s="414"/>
      <c r="H44" s="414"/>
      <c r="I44" s="414"/>
      <c r="J44" s="414"/>
      <c r="K44" s="414"/>
      <c r="L44" s="415"/>
    </row>
    <row r="45" spans="1:12" ht="15.75" customHeight="1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29" t="s">
        <v>250</v>
      </c>
      <c r="D50" s="414"/>
      <c r="E50" s="414"/>
      <c r="F50" s="415"/>
      <c r="G50" s="54">
        <v>35</v>
      </c>
      <c r="H50" s="52"/>
      <c r="I50" s="52"/>
      <c r="J50" s="52"/>
      <c r="K50" s="52"/>
      <c r="L50" s="52"/>
    </row>
    <row r="51" spans="1:12" ht="13.5" customHeight="1">
      <c r="A51" s="413" t="s">
        <v>121</v>
      </c>
      <c r="B51" s="414"/>
      <c r="C51" s="414"/>
      <c r="D51" s="414"/>
      <c r="E51" s="414"/>
      <c r="F51" s="414"/>
      <c r="G51" s="414"/>
      <c r="H51" s="414"/>
      <c r="I51" s="414"/>
      <c r="J51" s="414"/>
      <c r="K51" s="414"/>
      <c r="L51" s="415"/>
    </row>
    <row r="52" spans="1:12" ht="13.5" customHeight="1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>
      <c r="A55" s="161" t="s">
        <v>143</v>
      </c>
      <c r="B55" s="427" t="s">
        <v>187</v>
      </c>
      <c r="C55" s="428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>
      <c r="A56" s="413" t="s">
        <v>151</v>
      </c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5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13">
        <v>200</v>
      </c>
      <c r="D60" s="414"/>
      <c r="E60" s="414"/>
      <c r="F60" s="415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>
      <c r="A61" s="53" t="s">
        <v>163</v>
      </c>
      <c r="B61" s="80">
        <v>80</v>
      </c>
      <c r="C61" s="80">
        <v>80</v>
      </c>
      <c r="D61" s="416"/>
      <c r="E61" s="417"/>
      <c r="F61" s="417"/>
      <c r="G61" s="418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16"/>
      <c r="E63" s="417"/>
      <c r="F63" s="417"/>
      <c r="G63" s="418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16" t="s">
        <v>133</v>
      </c>
      <c r="B65" s="417"/>
      <c r="C65" s="417"/>
      <c r="D65" s="418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4"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D61:G61"/>
    <mergeCell ref="D63:G63"/>
    <mergeCell ref="A51:L51"/>
    <mergeCell ref="B55:C55"/>
    <mergeCell ref="A22:L22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>
      <c r="A1" s="403" t="s">
        <v>275</v>
      </c>
      <c r="B1" s="403"/>
      <c r="C1" s="403"/>
      <c r="D1" s="403"/>
      <c r="E1" s="403"/>
      <c r="F1" s="403"/>
      <c r="G1" s="403"/>
      <c r="H1" s="403"/>
      <c r="I1" s="403"/>
    </row>
    <row r="2" spans="1:13" ht="24" customHeight="1">
      <c r="A2" s="132"/>
      <c r="B2" s="7"/>
      <c r="C2" s="408" t="s">
        <v>0</v>
      </c>
      <c r="D2" s="408"/>
      <c r="E2" s="408"/>
      <c r="F2" s="408"/>
      <c r="G2" s="408"/>
      <c r="H2" s="6"/>
      <c r="I2" s="6"/>
    </row>
    <row r="3" spans="1:13">
      <c r="A3" s="406" t="s">
        <v>1</v>
      </c>
      <c r="B3" s="409" t="s">
        <v>2</v>
      </c>
      <c r="C3" s="409" t="s">
        <v>3</v>
      </c>
      <c r="D3" s="406" t="s">
        <v>4</v>
      </c>
      <c r="E3" s="406" t="s">
        <v>5</v>
      </c>
      <c r="F3" s="405" t="s">
        <v>6</v>
      </c>
      <c r="G3" s="406" t="s">
        <v>7</v>
      </c>
      <c r="H3" s="405" t="s">
        <v>8</v>
      </c>
      <c r="I3" s="405" t="s">
        <v>9</v>
      </c>
    </row>
    <row r="4" spans="1:13">
      <c r="A4" s="406"/>
      <c r="B4" s="409"/>
      <c r="C4" s="409"/>
      <c r="D4" s="406"/>
      <c r="E4" s="406"/>
      <c r="F4" s="405"/>
      <c r="G4" s="406"/>
      <c r="H4" s="405"/>
      <c r="I4" s="405"/>
    </row>
    <row r="5" spans="1:13">
      <c r="A5" s="406"/>
      <c r="B5" s="9" t="s">
        <v>10</v>
      </c>
      <c r="C5" s="409"/>
      <c r="D5" s="10" t="s">
        <v>10</v>
      </c>
      <c r="E5" s="10" t="s">
        <v>10</v>
      </c>
      <c r="F5" s="11" t="s">
        <v>10</v>
      </c>
      <c r="G5" s="10" t="s">
        <v>11</v>
      </c>
      <c r="H5" s="405"/>
      <c r="I5" s="405"/>
    </row>
    <row r="6" spans="1:13" s="12" customFormat="1" ht="24" customHeight="1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>
      <c r="A12" s="439" t="s">
        <v>19</v>
      </c>
      <c r="B12" s="439"/>
      <c r="C12" s="439"/>
      <c r="D12" s="439"/>
      <c r="E12" s="439"/>
      <c r="F12" s="439"/>
      <c r="G12" s="439"/>
      <c r="H12" s="439"/>
      <c r="I12" s="439"/>
    </row>
    <row r="13" spans="1:13" s="8" customFormat="1" ht="55.5" customHeight="1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>
      <c r="A21" s="132"/>
      <c r="B21" s="5"/>
      <c r="C21" s="6"/>
      <c r="D21" s="6"/>
      <c r="E21" s="6"/>
      <c r="F21" s="6"/>
      <c r="G21" s="6"/>
      <c r="H21" s="6"/>
      <c r="I21" s="6"/>
    </row>
    <row r="22" spans="1:13">
      <c r="A22" s="443" t="s">
        <v>276</v>
      </c>
      <c r="B22" s="443"/>
      <c r="C22" s="443"/>
      <c r="D22" s="443"/>
      <c r="E22" s="443"/>
      <c r="F22" s="443"/>
      <c r="G22" s="443"/>
      <c r="H22" s="443"/>
      <c r="I22" s="443"/>
    </row>
    <row r="23" spans="1:13">
      <c r="A23" s="132"/>
      <c r="B23" s="7"/>
      <c r="C23" s="408" t="s">
        <v>0</v>
      </c>
      <c r="D23" s="408"/>
      <c r="E23" s="408"/>
      <c r="F23" s="408"/>
      <c r="G23" s="408"/>
      <c r="H23" s="6"/>
      <c r="I23" s="6"/>
    </row>
    <row r="24" spans="1:13" ht="8.25" customHeight="1">
      <c r="A24" s="406" t="s">
        <v>1</v>
      </c>
      <c r="B24" s="409" t="s">
        <v>2</v>
      </c>
      <c r="C24" s="409" t="s">
        <v>3</v>
      </c>
      <c r="D24" s="406" t="s">
        <v>4</v>
      </c>
      <c r="E24" s="406" t="s">
        <v>5</v>
      </c>
      <c r="F24" s="405" t="s">
        <v>6</v>
      </c>
      <c r="G24" s="406" t="s">
        <v>7</v>
      </c>
      <c r="H24" s="405" t="s">
        <v>8</v>
      </c>
      <c r="I24" s="405" t="s">
        <v>9</v>
      </c>
    </row>
    <row r="25" spans="1:13">
      <c r="A25" s="406"/>
      <c r="B25" s="409"/>
      <c r="C25" s="409"/>
      <c r="D25" s="406"/>
      <c r="E25" s="406"/>
      <c r="F25" s="405"/>
      <c r="G25" s="406"/>
      <c r="H25" s="405"/>
      <c r="I25" s="405"/>
    </row>
    <row r="26" spans="1:13">
      <c r="A26" s="406"/>
      <c r="B26" s="9" t="s">
        <v>10</v>
      </c>
      <c r="C26" s="409"/>
      <c r="D26" s="10" t="s">
        <v>10</v>
      </c>
      <c r="E26" s="10" t="s">
        <v>10</v>
      </c>
      <c r="F26" s="11" t="s">
        <v>10</v>
      </c>
      <c r="G26" s="10" t="s">
        <v>11</v>
      </c>
      <c r="H26" s="405"/>
      <c r="I26" s="405"/>
    </row>
    <row r="27" spans="1:13" ht="21.75" customHeight="1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>
      <c r="A33" s="439" t="s">
        <v>19</v>
      </c>
      <c r="B33" s="439"/>
      <c r="C33" s="439"/>
      <c r="D33" s="439"/>
      <c r="E33" s="439"/>
      <c r="F33" s="439"/>
      <c r="G33" s="439"/>
      <c r="H33" s="439"/>
      <c r="I33" s="439"/>
    </row>
    <row r="34" spans="1:13" ht="63.75" customHeight="1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topLeftCell="A10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12" t="s">
        <v>153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137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138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13" t="s">
        <v>45</v>
      </c>
      <c r="D10" s="414"/>
      <c r="E10" s="414"/>
      <c r="F10" s="415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26" t="s">
        <v>149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26" t="s">
        <v>144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13" t="s">
        <v>151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5"/>
    </row>
    <row r="16" spans="1:12" ht="16.5" customHeight="1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13">
        <v>200</v>
      </c>
      <c r="D19" s="414"/>
      <c r="E19" s="414"/>
      <c r="F19" s="415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13" t="s">
        <v>16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5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>
      <c r="A22" s="413" t="s">
        <v>262</v>
      </c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5"/>
    </row>
    <row r="23" spans="1:12" ht="18.75" customHeight="1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>
      <c r="A24" s="422"/>
      <c r="B24" s="423"/>
      <c r="C24" s="423"/>
      <c r="D24" s="424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>
      <c r="A25" s="433" t="s">
        <v>154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</row>
    <row r="26" spans="1:12" s="66" customFormat="1">
      <c r="A26" s="413" t="s">
        <v>36</v>
      </c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5"/>
    </row>
    <row r="27" spans="1:12" s="66" customFormat="1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72" t="s">
        <v>143</v>
      </c>
      <c r="B33" s="427" t="s">
        <v>186</v>
      </c>
      <c r="C33" s="42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13" t="s">
        <v>177</v>
      </c>
      <c r="B34" s="414"/>
      <c r="C34" s="414"/>
      <c r="D34" s="414"/>
      <c r="E34" s="414"/>
      <c r="F34" s="414"/>
      <c r="G34" s="414"/>
      <c r="H34" s="414"/>
      <c r="I34" s="414"/>
      <c r="J34" s="414"/>
      <c r="K34" s="414"/>
      <c r="L34" s="415"/>
    </row>
    <row r="35" spans="1:1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>
      <c r="A45" s="72" t="s">
        <v>143</v>
      </c>
      <c r="B45" s="427" t="s">
        <v>185</v>
      </c>
      <c r="C45" s="428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>
      <c r="A46" s="413" t="s">
        <v>38</v>
      </c>
      <c r="B46" s="414"/>
      <c r="C46" s="414"/>
      <c r="D46" s="414"/>
      <c r="E46" s="414"/>
      <c r="F46" s="414"/>
      <c r="G46" s="414"/>
      <c r="H46" s="414"/>
      <c r="I46" s="414"/>
      <c r="J46" s="414"/>
      <c r="K46" s="414"/>
      <c r="L46" s="415"/>
    </row>
    <row r="47" spans="1:1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27" t="s">
        <v>187</v>
      </c>
      <c r="C50" s="428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>
      <c r="A51" s="429" t="s">
        <v>55</v>
      </c>
      <c r="B51" s="430"/>
      <c r="C51" s="430"/>
      <c r="D51" s="430"/>
      <c r="E51" s="430"/>
      <c r="F51" s="430"/>
      <c r="G51" s="430"/>
      <c r="H51" s="430"/>
      <c r="I51" s="430"/>
      <c r="J51" s="430"/>
      <c r="K51" s="430"/>
      <c r="L51" s="431"/>
    </row>
    <row r="52" spans="1:12" ht="16.5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>
      <c r="A57" s="72" t="s">
        <v>143</v>
      </c>
      <c r="B57" s="427">
        <v>90</v>
      </c>
      <c r="C57" s="428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>
      <c r="A58" s="413" t="s">
        <v>23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5"/>
    </row>
    <row r="59" spans="1:1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>
      <c r="A61" s="79" t="s">
        <v>143</v>
      </c>
      <c r="B61" s="410">
        <v>200</v>
      </c>
      <c r="C61" s="411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>
      <c r="A62" s="53" t="s">
        <v>163</v>
      </c>
      <c r="B62" s="80">
        <v>80</v>
      </c>
      <c r="C62" s="80">
        <v>80</v>
      </c>
      <c r="D62" s="416"/>
      <c r="E62" s="417"/>
      <c r="F62" s="417"/>
      <c r="G62" s="418"/>
      <c r="H62" s="41"/>
      <c r="I62" s="41"/>
      <c r="J62" s="41"/>
      <c r="K62" s="41"/>
      <c r="L62" s="81"/>
    </row>
    <row r="63" spans="1:1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416"/>
      <c r="E64" s="417"/>
      <c r="F64" s="417"/>
      <c r="G64" s="418"/>
      <c r="H64" s="41"/>
      <c r="I64" s="41"/>
      <c r="J64" s="41"/>
      <c r="K64" s="41"/>
      <c r="L64" s="81"/>
    </row>
    <row r="65" spans="1:1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>
      <c r="A66" s="416" t="s">
        <v>133</v>
      </c>
      <c r="B66" s="417"/>
      <c r="C66" s="417"/>
      <c r="D66" s="418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>
      <c r="A67" s="42"/>
      <c r="B67" s="42"/>
      <c r="C67" s="83"/>
      <c r="E67" s="43"/>
      <c r="F67" s="42"/>
      <c r="G67" s="42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</sheetData>
  <mergeCells count="34"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  <mergeCell ref="A51:L51"/>
    <mergeCell ref="A15:L15"/>
    <mergeCell ref="B45:C45"/>
    <mergeCell ref="B50:C50"/>
    <mergeCell ref="A46:L46"/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>
      <c r="A1" s="412" t="s">
        <v>255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252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59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29" t="s">
        <v>29</v>
      </c>
      <c r="D10" s="414"/>
      <c r="E10" s="414"/>
      <c r="F10" s="415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>
      <c r="A11" s="429" t="s">
        <v>88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1"/>
    </row>
    <row r="12" spans="1:1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>
      <c r="A20" s="161" t="s">
        <v>143</v>
      </c>
      <c r="B20" s="427">
        <v>100</v>
      </c>
      <c r="C20" s="428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>
      <c r="A21" s="413" t="s">
        <v>51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5"/>
    </row>
    <row r="22" spans="1:12" s="66" customFormat="1" ht="14.25" customHeight="1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>
      <c r="A23" s="250" t="s">
        <v>143</v>
      </c>
      <c r="B23" s="427">
        <v>100</v>
      </c>
      <c r="C23" s="428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>
      <c r="A24" s="413" t="s">
        <v>151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5"/>
    </row>
    <row r="25" spans="1:12" ht="16.5" customHeight="1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>
      <c r="A28" s="53" t="s">
        <v>143</v>
      </c>
      <c r="B28" s="47"/>
      <c r="C28" s="413">
        <v>200</v>
      </c>
      <c r="D28" s="414"/>
      <c r="E28" s="414"/>
      <c r="F28" s="415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>
      <c r="A29" s="413" t="s">
        <v>16</v>
      </c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5"/>
    </row>
    <row r="30" spans="1:12" s="63" customFormat="1" ht="18" customHeight="1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>
      <c r="A31" s="422"/>
      <c r="B31" s="423"/>
      <c r="C31" s="423"/>
      <c r="D31" s="424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>
      <c r="A32" s="433" t="s">
        <v>154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</row>
    <row r="33" spans="1:12" s="66" customFormat="1">
      <c r="A33" s="413" t="s">
        <v>155</v>
      </c>
      <c r="B33" s="414"/>
      <c r="C33" s="414"/>
      <c r="D33" s="414"/>
      <c r="E33" s="414"/>
      <c r="F33" s="414"/>
      <c r="G33" s="414"/>
      <c r="H33" s="414"/>
      <c r="I33" s="414"/>
      <c r="J33" s="414"/>
      <c r="K33" s="414"/>
      <c r="L33" s="415"/>
    </row>
    <row r="34" spans="1:12" s="66" customFormat="1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>
      <c r="A37" s="161" t="s">
        <v>143</v>
      </c>
      <c r="B37" s="427" t="s">
        <v>186</v>
      </c>
      <c r="C37" s="428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>
      <c r="A38" s="413" t="s">
        <v>219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4"/>
      <c r="L38" s="415"/>
    </row>
    <row r="39" spans="1:12" ht="16.5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>
      <c r="A46" s="161" t="s">
        <v>143</v>
      </c>
      <c r="B46" s="451" t="s">
        <v>185</v>
      </c>
      <c r="C46" s="451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>
      <c r="A47" s="462" t="s">
        <v>123</v>
      </c>
      <c r="B47" s="463"/>
      <c r="C47" s="463"/>
      <c r="D47" s="463"/>
      <c r="E47" s="463"/>
      <c r="F47" s="463"/>
      <c r="G47" s="463"/>
      <c r="H47" s="414"/>
      <c r="I47" s="414"/>
      <c r="J47" s="414"/>
      <c r="K47" s="414"/>
      <c r="L47" s="415"/>
    </row>
    <row r="48" spans="1:12" ht="15.75" customHeight="1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>
      <c r="A55" s="203" t="s">
        <v>143</v>
      </c>
      <c r="B55" s="446">
        <v>220</v>
      </c>
      <c r="C55" s="446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>
      <c r="A56" s="413" t="s">
        <v>151</v>
      </c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5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13">
        <v>200</v>
      </c>
      <c r="D60" s="414"/>
      <c r="E60" s="414"/>
      <c r="F60" s="415"/>
      <c r="G60" s="54">
        <v>5</v>
      </c>
      <c r="H60" s="52"/>
      <c r="I60" s="52"/>
      <c r="J60" s="52"/>
      <c r="K60" s="52"/>
      <c r="L60" s="52"/>
    </row>
    <row r="61" spans="1:12">
      <c r="A61" s="53" t="s">
        <v>163</v>
      </c>
      <c r="B61" s="80">
        <v>80</v>
      </c>
      <c r="C61" s="80">
        <v>80</v>
      </c>
      <c r="D61" s="416"/>
      <c r="E61" s="417"/>
      <c r="F61" s="417"/>
      <c r="G61" s="418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16"/>
      <c r="E63" s="417"/>
      <c r="F63" s="417"/>
      <c r="G63" s="418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16" t="s">
        <v>133</v>
      </c>
      <c r="B65" s="417"/>
      <c r="C65" s="417"/>
      <c r="D65" s="418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3"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  <mergeCell ref="A65:D65"/>
    <mergeCell ref="D61:G61"/>
    <mergeCell ref="D63:G63"/>
    <mergeCell ref="A38:L38"/>
    <mergeCell ref="A24:L24"/>
    <mergeCell ref="B55:C55"/>
    <mergeCell ref="C60:F60"/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L25"/>
  <sheetViews>
    <sheetView view="pageBreakPreview" topLeftCell="A14" zoomScaleNormal="90" zoomScaleSheetLayoutView="100" workbookViewId="0">
      <selection activeCell="K2" sqref="K1:L1048576"/>
    </sheetView>
  </sheetViews>
  <sheetFormatPr defaultColWidth="9.140625" defaultRowHeight="16.5"/>
  <cols>
    <col min="1" max="1" width="30.5703125" style="1" customWidth="1"/>
    <col min="2" max="2" width="11.5703125" style="2" customWidth="1"/>
    <col min="3" max="3" width="9.140625" style="251"/>
    <col min="4" max="4" width="11" style="2" customWidth="1"/>
    <col min="5" max="5" width="13" style="2" customWidth="1"/>
    <col min="6" max="6" width="10.5703125" style="2" customWidth="1"/>
    <col min="7" max="7" width="15.7109375" style="2" customWidth="1"/>
    <col min="8" max="8" width="22.28515625" style="2" customWidth="1"/>
    <col min="9" max="9" width="15.28515625" style="2" customWidth="1"/>
    <col min="10" max="10" width="9.140625" style="3"/>
    <col min="11" max="12" width="0" style="3" hidden="1" customWidth="1"/>
    <col min="13" max="16384" width="9.140625" style="3"/>
  </cols>
  <sheetData>
    <row r="1" spans="1:12" hidden="1">
      <c r="A1" s="4"/>
      <c r="B1" s="5"/>
      <c r="C1" s="252"/>
      <c r="D1" s="6"/>
      <c r="E1" s="6"/>
      <c r="F1" s="6"/>
      <c r="G1" s="6"/>
      <c r="H1" s="6"/>
      <c r="I1" s="6"/>
    </row>
    <row r="2" spans="1:12" ht="25.5" customHeight="1">
      <c r="A2" s="465" t="s">
        <v>355</v>
      </c>
      <c r="B2" s="465"/>
      <c r="C2" s="465"/>
      <c r="D2" s="465"/>
      <c r="E2" s="465"/>
      <c r="F2" s="465"/>
      <c r="G2" s="465"/>
      <c r="H2" s="465"/>
      <c r="I2" s="465"/>
    </row>
    <row r="3" spans="1:12" ht="21" customHeight="1">
      <c r="A3" s="403" t="s">
        <v>356</v>
      </c>
      <c r="B3" s="403"/>
      <c r="C3" s="403"/>
      <c r="D3" s="403"/>
      <c r="E3" s="403"/>
      <c r="F3" s="403"/>
      <c r="G3" s="403"/>
      <c r="H3" s="403"/>
      <c r="I3" s="403"/>
    </row>
    <row r="4" spans="1:12" ht="25.5" customHeight="1">
      <c r="A4" s="132"/>
      <c r="B4" s="464" t="s">
        <v>0</v>
      </c>
      <c r="C4" s="464"/>
      <c r="D4" s="464"/>
      <c r="E4" s="464"/>
      <c r="F4" s="464"/>
      <c r="G4" s="464"/>
      <c r="H4" s="88"/>
      <c r="I4" s="6"/>
    </row>
    <row r="5" spans="1:12" ht="25.5" customHeight="1">
      <c r="A5" s="441" t="s">
        <v>1</v>
      </c>
      <c r="B5" s="470" t="s">
        <v>361</v>
      </c>
      <c r="C5" s="473" t="s">
        <v>3</v>
      </c>
      <c r="D5" s="479" t="s">
        <v>359</v>
      </c>
      <c r="E5" s="480"/>
      <c r="F5" s="481"/>
      <c r="G5" s="476" t="s">
        <v>358</v>
      </c>
      <c r="H5" s="96"/>
      <c r="I5" s="18"/>
    </row>
    <row r="6" spans="1:12" s="8" customFormat="1" ht="22.5" customHeight="1">
      <c r="A6" s="468"/>
      <c r="B6" s="471"/>
      <c r="C6" s="474"/>
      <c r="D6" s="406" t="s">
        <v>4</v>
      </c>
      <c r="E6" s="406" t="s">
        <v>5</v>
      </c>
      <c r="F6" s="405" t="s">
        <v>6</v>
      </c>
      <c r="G6" s="477"/>
      <c r="H6" s="405" t="s">
        <v>8</v>
      </c>
      <c r="I6" s="405" t="s">
        <v>9</v>
      </c>
    </row>
    <row r="7" spans="1:12" s="8" customFormat="1" ht="7.5" customHeight="1">
      <c r="A7" s="468"/>
      <c r="B7" s="472"/>
      <c r="C7" s="474"/>
      <c r="D7" s="406"/>
      <c r="E7" s="406"/>
      <c r="F7" s="405"/>
      <c r="G7" s="478"/>
      <c r="H7" s="405"/>
      <c r="I7" s="405"/>
    </row>
    <row r="8" spans="1:12" s="8" customFormat="1">
      <c r="A8" s="469"/>
      <c r="B8" s="253" t="s">
        <v>10</v>
      </c>
      <c r="C8" s="475"/>
      <c r="D8" s="254" t="s">
        <v>10</v>
      </c>
      <c r="E8" s="254" t="s">
        <v>10</v>
      </c>
      <c r="F8" s="255" t="s">
        <v>10</v>
      </c>
      <c r="G8" s="254" t="s">
        <v>11</v>
      </c>
      <c r="H8" s="405"/>
      <c r="I8" s="405"/>
    </row>
    <row r="9" spans="1:12" s="274" customFormat="1" ht="32.25" customHeight="1">
      <c r="A9" s="269" t="s">
        <v>28</v>
      </c>
      <c r="B9" s="270">
        <v>200</v>
      </c>
      <c r="C9" s="271">
        <v>34.76</v>
      </c>
      <c r="D9" s="271">
        <v>6.42</v>
      </c>
      <c r="E9" s="271">
        <v>4.9000000000000004</v>
      </c>
      <c r="F9" s="271">
        <v>33.97</v>
      </c>
      <c r="G9" s="271">
        <v>205.6</v>
      </c>
      <c r="H9" s="272" t="s">
        <v>12</v>
      </c>
      <c r="I9" s="273" t="s">
        <v>283</v>
      </c>
    </row>
    <row r="10" spans="1:12" s="276" customFormat="1" ht="23.25" customHeight="1">
      <c r="A10" s="275" t="s">
        <v>149</v>
      </c>
      <c r="B10" s="270">
        <v>10</v>
      </c>
      <c r="C10" s="271">
        <v>8.4</v>
      </c>
      <c r="D10" s="271">
        <v>0.1</v>
      </c>
      <c r="E10" s="271">
        <v>8.3000000000000007</v>
      </c>
      <c r="F10" s="271">
        <v>0.1</v>
      </c>
      <c r="G10" s="271">
        <v>74.900000000000006</v>
      </c>
      <c r="H10" s="273" t="s">
        <v>12</v>
      </c>
      <c r="I10" s="273" t="s">
        <v>15</v>
      </c>
    </row>
    <row r="11" spans="1:12" s="277" customFormat="1" ht="24.75" customHeight="1">
      <c r="A11" s="275" t="s">
        <v>32</v>
      </c>
      <c r="B11" s="273">
        <v>30</v>
      </c>
      <c r="C11" s="271">
        <v>26.04</v>
      </c>
      <c r="D11" s="271">
        <v>7.02</v>
      </c>
      <c r="E11" s="271">
        <v>5.8</v>
      </c>
      <c r="F11" s="271">
        <v>0</v>
      </c>
      <c r="G11" s="271">
        <v>109.1</v>
      </c>
      <c r="H11" s="273" t="s">
        <v>12</v>
      </c>
      <c r="I11" s="273" t="s">
        <v>279</v>
      </c>
    </row>
    <row r="12" spans="1:12" s="276" customFormat="1" ht="24" customHeight="1">
      <c r="A12" s="275" t="s">
        <v>16</v>
      </c>
      <c r="B12" s="273">
        <v>60</v>
      </c>
      <c r="C12" s="271">
        <v>6.47</v>
      </c>
      <c r="D12" s="271">
        <v>4.8</v>
      </c>
      <c r="E12" s="271">
        <v>0.6</v>
      </c>
      <c r="F12" s="271">
        <v>31.8</v>
      </c>
      <c r="G12" s="271">
        <v>150</v>
      </c>
      <c r="H12" s="273" t="s">
        <v>322</v>
      </c>
      <c r="I12" s="273">
        <v>125</v>
      </c>
    </row>
    <row r="13" spans="1:12" s="276" customFormat="1" ht="27.75" customHeight="1">
      <c r="A13" s="278" t="s">
        <v>312</v>
      </c>
      <c r="B13" s="273">
        <v>200</v>
      </c>
      <c r="C13" s="271">
        <v>6.58</v>
      </c>
      <c r="D13" s="271">
        <v>0.2</v>
      </c>
      <c r="E13" s="271">
        <v>0</v>
      </c>
      <c r="F13" s="271">
        <v>6.4</v>
      </c>
      <c r="G13" s="271">
        <v>26.4</v>
      </c>
      <c r="H13" s="273" t="s">
        <v>12</v>
      </c>
      <c r="I13" s="273" t="s">
        <v>309</v>
      </c>
      <c r="J13" s="279"/>
      <c r="K13" s="280"/>
      <c r="L13" s="281"/>
    </row>
    <row r="14" spans="1:12" s="276" customFormat="1" ht="20.25" customHeight="1">
      <c r="A14" s="282" t="s">
        <v>18</v>
      </c>
      <c r="B14" s="283">
        <f t="shared" ref="B14:G14" si="0">SUM(B9:B13)</f>
        <v>500</v>
      </c>
      <c r="C14" s="271">
        <f>SUM(C9:C13)</f>
        <v>82.249999999999986</v>
      </c>
      <c r="D14" s="284">
        <f t="shared" si="0"/>
        <v>18.54</v>
      </c>
      <c r="E14" s="284">
        <f t="shared" si="0"/>
        <v>19.600000000000001</v>
      </c>
      <c r="F14" s="284">
        <f t="shared" si="0"/>
        <v>72.27000000000001</v>
      </c>
      <c r="G14" s="284">
        <f t="shared" si="0"/>
        <v>566</v>
      </c>
      <c r="H14" s="285"/>
      <c r="I14" s="285"/>
    </row>
    <row r="15" spans="1:12" s="276" customFormat="1" ht="21" customHeight="1">
      <c r="A15" s="466" t="s">
        <v>19</v>
      </c>
      <c r="B15" s="467"/>
      <c r="C15" s="467"/>
      <c r="D15" s="467"/>
      <c r="E15" s="467"/>
      <c r="F15" s="467"/>
      <c r="G15" s="467"/>
      <c r="H15" s="467"/>
      <c r="I15" s="467"/>
    </row>
    <row r="16" spans="1:12" s="276" customFormat="1" ht="49.5">
      <c r="A16" s="286" t="s">
        <v>306</v>
      </c>
      <c r="B16" s="273">
        <v>60</v>
      </c>
      <c r="C16" s="271">
        <v>10</v>
      </c>
      <c r="D16" s="271">
        <v>0.66</v>
      </c>
      <c r="E16" s="271">
        <v>0.12</v>
      </c>
      <c r="F16" s="271">
        <v>2.2799999999999998</v>
      </c>
      <c r="G16" s="271">
        <v>13.2</v>
      </c>
      <c r="H16" s="273" t="s">
        <v>313</v>
      </c>
      <c r="I16" s="273">
        <v>70</v>
      </c>
    </row>
    <row r="17" spans="1:10" s="276" customFormat="1" ht="33.75" customHeight="1">
      <c r="A17" s="278" t="s">
        <v>298</v>
      </c>
      <c r="B17" s="272">
        <v>250</v>
      </c>
      <c r="C17" s="271">
        <v>15</v>
      </c>
      <c r="D17" s="271">
        <v>2.15</v>
      </c>
      <c r="E17" s="271">
        <v>6.1</v>
      </c>
      <c r="F17" s="271">
        <v>12.97</v>
      </c>
      <c r="G17" s="271">
        <v>115.42</v>
      </c>
      <c r="H17" s="272" t="s">
        <v>12</v>
      </c>
      <c r="I17" s="273" t="s">
        <v>52</v>
      </c>
    </row>
    <row r="18" spans="1:10" s="276" customFormat="1" ht="26.25" customHeight="1">
      <c r="A18" s="287" t="s">
        <v>59</v>
      </c>
      <c r="B18" s="270">
        <v>200</v>
      </c>
      <c r="C18" s="271">
        <v>15</v>
      </c>
      <c r="D18" s="271">
        <v>4</v>
      </c>
      <c r="E18" s="271">
        <v>7.6</v>
      </c>
      <c r="F18" s="271">
        <v>31.6</v>
      </c>
      <c r="G18" s="271">
        <v>211</v>
      </c>
      <c r="H18" s="273" t="s">
        <v>12</v>
      </c>
      <c r="I18" s="273" t="s">
        <v>288</v>
      </c>
      <c r="J18" s="288"/>
    </row>
    <row r="19" spans="1:10" s="276" customFormat="1" ht="22.5" customHeight="1">
      <c r="A19" s="275" t="s">
        <v>329</v>
      </c>
      <c r="B19" s="289" t="s">
        <v>109</v>
      </c>
      <c r="C19" s="290">
        <v>35</v>
      </c>
      <c r="D19" s="290">
        <v>14.4</v>
      </c>
      <c r="E19" s="290">
        <v>12</v>
      </c>
      <c r="F19" s="290">
        <v>3.2</v>
      </c>
      <c r="G19" s="290">
        <v>222.1</v>
      </c>
      <c r="H19" s="291" t="s">
        <v>301</v>
      </c>
      <c r="I19" s="292" t="s">
        <v>347</v>
      </c>
    </row>
    <row r="20" spans="1:10" s="276" customFormat="1" ht="34.5" customHeight="1">
      <c r="A20" s="278" t="s">
        <v>281</v>
      </c>
      <c r="B20" s="293">
        <v>200</v>
      </c>
      <c r="C20" s="294">
        <v>7</v>
      </c>
      <c r="D20" s="294">
        <v>0.35</v>
      </c>
      <c r="E20" s="294">
        <v>0.08</v>
      </c>
      <c r="F20" s="294">
        <v>29.85</v>
      </c>
      <c r="G20" s="294">
        <v>122</v>
      </c>
      <c r="H20" s="295" t="s">
        <v>300</v>
      </c>
      <c r="I20" s="293">
        <v>348</v>
      </c>
    </row>
    <row r="21" spans="1:10" s="276" customFormat="1" ht="33" customHeight="1">
      <c r="A21" s="278" t="s">
        <v>296</v>
      </c>
      <c r="B21" s="272">
        <v>30</v>
      </c>
      <c r="C21" s="296">
        <v>2</v>
      </c>
      <c r="D21" s="296">
        <v>2.5</v>
      </c>
      <c r="E21" s="296">
        <v>0.5</v>
      </c>
      <c r="F21" s="296">
        <v>12.7</v>
      </c>
      <c r="G21" s="296">
        <v>66.099999999999994</v>
      </c>
      <c r="H21" s="297" t="s">
        <v>302</v>
      </c>
      <c r="I21" s="272">
        <v>8</v>
      </c>
    </row>
    <row r="22" spans="1:10" s="276" customFormat="1" ht="33" customHeight="1">
      <c r="A22" s="278" t="s">
        <v>297</v>
      </c>
      <c r="B22" s="273">
        <v>30</v>
      </c>
      <c r="C22" s="271">
        <v>2</v>
      </c>
      <c r="D22" s="271">
        <v>2.4</v>
      </c>
      <c r="E22" s="271">
        <v>0.3</v>
      </c>
      <c r="F22" s="271">
        <v>14.6</v>
      </c>
      <c r="G22" s="271">
        <v>72.599999999999994</v>
      </c>
      <c r="H22" s="297" t="s">
        <v>299</v>
      </c>
      <c r="I22" s="272">
        <v>13003</v>
      </c>
    </row>
    <row r="23" spans="1:10" s="276" customFormat="1" ht="17.25" customHeight="1">
      <c r="A23" s="298" t="s">
        <v>27</v>
      </c>
      <c r="B23" s="299" t="s">
        <v>326</v>
      </c>
      <c r="C23" s="294">
        <f>SUM(C16:C22)</f>
        <v>86</v>
      </c>
      <c r="D23" s="300">
        <f>SUM(D16:D22)</f>
        <v>26.46</v>
      </c>
      <c r="E23" s="300">
        <f>SUM(E16:E22)</f>
        <v>26.7</v>
      </c>
      <c r="F23" s="300">
        <f>SUM(F16:F22)</f>
        <v>107.2</v>
      </c>
      <c r="G23" s="300">
        <f>SUM(G16:G22)</f>
        <v>822.42000000000007</v>
      </c>
      <c r="H23" s="301"/>
      <c r="I23" s="301"/>
    </row>
    <row r="24" spans="1:10" ht="20.25" customHeight="1">
      <c r="A24" s="39" t="s">
        <v>42</v>
      </c>
      <c r="B24" s="16"/>
      <c r="C24" s="40">
        <f>C14+C23</f>
        <v>168.25</v>
      </c>
      <c r="D24" s="40">
        <f>D14+D23</f>
        <v>45</v>
      </c>
      <c r="E24" s="40">
        <f>E14+E23</f>
        <v>46.3</v>
      </c>
      <c r="F24" s="40">
        <f>F14+F23</f>
        <v>179.47000000000003</v>
      </c>
      <c r="G24" s="40">
        <f>G14+G23</f>
        <v>1388.42</v>
      </c>
      <c r="H24" s="16"/>
      <c r="I24" s="16"/>
    </row>
    <row r="25" spans="1:10">
      <c r="A25" s="4"/>
      <c r="B25" s="5"/>
      <c r="C25" s="252"/>
      <c r="D25" s="6"/>
      <c r="E25" s="6"/>
      <c r="F25" s="6"/>
      <c r="G25" s="6"/>
      <c r="H25" s="6"/>
      <c r="I25" s="6"/>
    </row>
  </sheetData>
  <mergeCells count="14">
    <mergeCell ref="B4:G4"/>
    <mergeCell ref="A2:I2"/>
    <mergeCell ref="A3:I3"/>
    <mergeCell ref="I6:I8"/>
    <mergeCell ref="A15:I15"/>
    <mergeCell ref="D6:D7"/>
    <mergeCell ref="E6:E7"/>
    <mergeCell ref="F6:F7"/>
    <mergeCell ref="H6:H8"/>
    <mergeCell ref="A5:A8"/>
    <mergeCell ref="B5:B7"/>
    <mergeCell ref="C5:C8"/>
    <mergeCell ref="G5:G7"/>
    <mergeCell ref="D5:F5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C000"/>
  </sheetPr>
  <dimension ref="A1:I25"/>
  <sheetViews>
    <sheetView view="pageBreakPreview" topLeftCell="A14" zoomScaleNormal="90" zoomScaleSheetLayoutView="100" workbookViewId="0">
      <selection activeCell="K2" sqref="K1:L1048576"/>
    </sheetView>
  </sheetViews>
  <sheetFormatPr defaultColWidth="9.140625" defaultRowHeight="16.5"/>
  <cols>
    <col min="1" max="1" width="30" style="1" customWidth="1"/>
    <col min="2" max="2" width="9.5703125" style="2" customWidth="1"/>
    <col min="3" max="3" width="9.140625" style="251"/>
    <col min="4" max="4" width="11.42578125" style="2" customWidth="1"/>
    <col min="5" max="5" width="12.140625" style="2" customWidth="1"/>
    <col min="6" max="6" width="14.140625" style="2" customWidth="1"/>
    <col min="7" max="7" width="16.42578125" style="2" customWidth="1"/>
    <col min="8" max="8" width="26.7109375" style="2" customWidth="1"/>
    <col min="9" max="9" width="15.28515625" style="2" customWidth="1"/>
    <col min="10" max="12" width="0" style="3" hidden="1" customWidth="1"/>
    <col min="13" max="16384" width="9.140625" style="3"/>
  </cols>
  <sheetData>
    <row r="1" spans="1:9" ht="16.5" hidden="1" customHeight="1">
      <c r="A1" s="132"/>
      <c r="B1" s="5"/>
      <c r="C1" s="252"/>
      <c r="D1" s="6"/>
      <c r="E1" s="6"/>
      <c r="F1" s="6"/>
      <c r="G1" s="6"/>
      <c r="H1" s="6"/>
      <c r="I1" s="6"/>
    </row>
    <row r="2" spans="1:9" ht="25.5" customHeight="1">
      <c r="A2" s="465" t="s">
        <v>378</v>
      </c>
      <c r="B2" s="465"/>
      <c r="C2" s="465"/>
      <c r="D2" s="465"/>
      <c r="E2" s="465"/>
      <c r="F2" s="465"/>
      <c r="G2" s="465"/>
      <c r="H2" s="465"/>
      <c r="I2" s="465"/>
    </row>
    <row r="3" spans="1:9" ht="21" customHeight="1">
      <c r="A3" s="403" t="s">
        <v>356</v>
      </c>
      <c r="B3" s="403"/>
      <c r="C3" s="403"/>
      <c r="D3" s="403"/>
      <c r="E3" s="403"/>
      <c r="F3" s="403"/>
      <c r="G3" s="403"/>
      <c r="H3" s="403"/>
      <c r="I3" s="403"/>
    </row>
    <row r="4" spans="1:9" ht="25.5" customHeight="1">
      <c r="A4" s="132"/>
      <c r="B4" s="436" t="s">
        <v>372</v>
      </c>
      <c r="C4" s="436"/>
      <c r="D4" s="436"/>
      <c r="E4" s="436"/>
      <c r="F4" s="436"/>
      <c r="G4" s="436"/>
      <c r="H4" s="88"/>
      <c r="I4" s="6"/>
    </row>
    <row r="5" spans="1:9" ht="25.5" customHeight="1">
      <c r="A5" s="441" t="s">
        <v>1</v>
      </c>
      <c r="B5" s="482" t="s">
        <v>361</v>
      </c>
      <c r="C5" s="473" t="s">
        <v>3</v>
      </c>
      <c r="D5" s="483" t="s">
        <v>359</v>
      </c>
      <c r="E5" s="484"/>
      <c r="F5" s="485"/>
      <c r="G5" s="476" t="s">
        <v>358</v>
      </c>
      <c r="H5" s="96"/>
      <c r="I5" s="18"/>
    </row>
    <row r="6" spans="1:9" s="8" customFormat="1" ht="22.5" customHeight="1">
      <c r="A6" s="468"/>
      <c r="B6" s="471"/>
      <c r="C6" s="474"/>
      <c r="D6" s="406" t="s">
        <v>4</v>
      </c>
      <c r="E6" s="406" t="s">
        <v>5</v>
      </c>
      <c r="F6" s="405" t="s">
        <v>6</v>
      </c>
      <c r="G6" s="477"/>
      <c r="H6" s="405" t="s">
        <v>8</v>
      </c>
      <c r="I6" s="405" t="s">
        <v>9</v>
      </c>
    </row>
    <row r="7" spans="1:9" s="8" customFormat="1" ht="7.5" customHeight="1">
      <c r="A7" s="468"/>
      <c r="B7" s="472"/>
      <c r="C7" s="474"/>
      <c r="D7" s="406"/>
      <c r="E7" s="406"/>
      <c r="F7" s="405"/>
      <c r="G7" s="478"/>
      <c r="H7" s="405"/>
      <c r="I7" s="405"/>
    </row>
    <row r="8" spans="1:9" s="8" customFormat="1">
      <c r="A8" s="469"/>
      <c r="B8" s="268" t="s">
        <v>10</v>
      </c>
      <c r="C8" s="475"/>
      <c r="D8" s="267" t="s">
        <v>10</v>
      </c>
      <c r="E8" s="267" t="s">
        <v>10</v>
      </c>
      <c r="F8" s="266" t="s">
        <v>10</v>
      </c>
      <c r="G8" s="267" t="s">
        <v>11</v>
      </c>
      <c r="H8" s="405"/>
      <c r="I8" s="405"/>
    </row>
    <row r="9" spans="1:9" s="276" customFormat="1" ht="23.25" customHeight="1">
      <c r="A9" s="269" t="s">
        <v>28</v>
      </c>
      <c r="B9" s="270">
        <v>250</v>
      </c>
      <c r="C9" s="271">
        <v>34.76</v>
      </c>
      <c r="D9" s="271">
        <v>8.02</v>
      </c>
      <c r="E9" s="271">
        <v>6.12</v>
      </c>
      <c r="F9" s="271">
        <v>42.46</v>
      </c>
      <c r="G9" s="271">
        <v>257</v>
      </c>
      <c r="H9" s="272" t="s">
        <v>12</v>
      </c>
      <c r="I9" s="273" t="s">
        <v>283</v>
      </c>
    </row>
    <row r="10" spans="1:9" s="276" customFormat="1" ht="23.25" customHeight="1">
      <c r="A10" s="275" t="s">
        <v>149</v>
      </c>
      <c r="B10" s="270">
        <v>10</v>
      </c>
      <c r="C10" s="271">
        <v>8.4</v>
      </c>
      <c r="D10" s="271">
        <v>0.1</v>
      </c>
      <c r="E10" s="271">
        <v>8.3000000000000007</v>
      </c>
      <c r="F10" s="271">
        <v>0.1</v>
      </c>
      <c r="G10" s="271">
        <v>74.900000000000006</v>
      </c>
      <c r="H10" s="273" t="s">
        <v>12</v>
      </c>
      <c r="I10" s="273" t="s">
        <v>15</v>
      </c>
    </row>
    <row r="11" spans="1:9" s="277" customFormat="1" ht="24.75" customHeight="1">
      <c r="A11" s="275" t="s">
        <v>32</v>
      </c>
      <c r="B11" s="273">
        <v>30</v>
      </c>
      <c r="C11" s="271">
        <v>26.04</v>
      </c>
      <c r="D11" s="271">
        <v>7.02</v>
      </c>
      <c r="E11" s="271">
        <v>5.8</v>
      </c>
      <c r="F11" s="271">
        <v>0</v>
      </c>
      <c r="G11" s="271">
        <v>109.1</v>
      </c>
      <c r="H11" s="273" t="s">
        <v>12</v>
      </c>
      <c r="I11" s="273" t="s">
        <v>279</v>
      </c>
    </row>
    <row r="12" spans="1:9" s="276" customFormat="1" ht="24" customHeight="1">
      <c r="A12" s="275" t="s">
        <v>16</v>
      </c>
      <c r="B12" s="273">
        <v>60</v>
      </c>
      <c r="C12" s="271">
        <v>6.47</v>
      </c>
      <c r="D12" s="271">
        <v>4.8</v>
      </c>
      <c r="E12" s="271">
        <v>0.6</v>
      </c>
      <c r="F12" s="271">
        <v>31.8</v>
      </c>
      <c r="G12" s="271">
        <v>150</v>
      </c>
      <c r="H12" s="273" t="s">
        <v>322</v>
      </c>
      <c r="I12" s="273">
        <v>125</v>
      </c>
    </row>
    <row r="13" spans="1:9" s="276" customFormat="1" ht="27.75" customHeight="1">
      <c r="A13" s="278" t="s">
        <v>312</v>
      </c>
      <c r="B13" s="273">
        <v>200</v>
      </c>
      <c r="C13" s="271">
        <v>6.58</v>
      </c>
      <c r="D13" s="271">
        <v>0.2</v>
      </c>
      <c r="E13" s="271">
        <v>0</v>
      </c>
      <c r="F13" s="271">
        <v>6.4</v>
      </c>
      <c r="G13" s="271">
        <v>26.4</v>
      </c>
      <c r="H13" s="273" t="s">
        <v>12</v>
      </c>
      <c r="I13" s="273" t="s">
        <v>287</v>
      </c>
    </row>
    <row r="14" spans="1:9" s="276" customFormat="1">
      <c r="A14" s="282" t="s">
        <v>18</v>
      </c>
      <c r="B14" s="390">
        <f t="shared" ref="B14:G14" si="0">SUM(B9:B13)</f>
        <v>550</v>
      </c>
      <c r="C14" s="271">
        <f>SUM(C9:C13)</f>
        <v>82.249999999999986</v>
      </c>
      <c r="D14" s="325">
        <f t="shared" si="0"/>
        <v>20.139999999999997</v>
      </c>
      <c r="E14" s="325">
        <f t="shared" si="0"/>
        <v>20.820000000000004</v>
      </c>
      <c r="F14" s="325">
        <f t="shared" si="0"/>
        <v>80.760000000000005</v>
      </c>
      <c r="G14" s="325">
        <f t="shared" si="0"/>
        <v>617.4</v>
      </c>
      <c r="H14" s="285"/>
      <c r="I14" s="285"/>
    </row>
    <row r="15" spans="1:9" s="276" customFormat="1" ht="22.5" customHeight="1">
      <c r="A15" s="467" t="s">
        <v>19</v>
      </c>
      <c r="B15" s="467"/>
      <c r="C15" s="467"/>
      <c r="D15" s="467"/>
      <c r="E15" s="467"/>
      <c r="F15" s="467"/>
      <c r="G15" s="467"/>
      <c r="H15" s="467"/>
      <c r="I15" s="467"/>
    </row>
    <row r="16" spans="1:9" s="276" customFormat="1" ht="49.5">
      <c r="A16" s="286" t="s">
        <v>306</v>
      </c>
      <c r="B16" s="273">
        <v>100</v>
      </c>
      <c r="C16" s="271">
        <v>10</v>
      </c>
      <c r="D16" s="271">
        <v>1.1000000000000001</v>
      </c>
      <c r="E16" s="271">
        <v>0.2</v>
      </c>
      <c r="F16" s="271">
        <v>3.8</v>
      </c>
      <c r="G16" s="271">
        <v>22</v>
      </c>
      <c r="H16" s="273" t="s">
        <v>313</v>
      </c>
      <c r="I16" s="273">
        <v>70</v>
      </c>
    </row>
    <row r="17" spans="1:9" s="276" customFormat="1" ht="33.75" customHeight="1">
      <c r="A17" s="278" t="s">
        <v>298</v>
      </c>
      <c r="B17" s="272">
        <v>300</v>
      </c>
      <c r="C17" s="271">
        <v>15</v>
      </c>
      <c r="D17" s="271">
        <v>2.58</v>
      </c>
      <c r="E17" s="271">
        <v>7.32</v>
      </c>
      <c r="F17" s="271">
        <v>15.57</v>
      </c>
      <c r="G17" s="271">
        <v>138.51</v>
      </c>
      <c r="H17" s="272" t="s">
        <v>12</v>
      </c>
      <c r="I17" s="273" t="s">
        <v>394</v>
      </c>
    </row>
    <row r="18" spans="1:9" s="276" customFormat="1" ht="21.75" customHeight="1">
      <c r="A18" s="287" t="s">
        <v>59</v>
      </c>
      <c r="B18" s="270">
        <v>250</v>
      </c>
      <c r="C18" s="271">
        <v>15</v>
      </c>
      <c r="D18" s="271">
        <v>5.0999999999999996</v>
      </c>
      <c r="E18" s="271">
        <v>9.5</v>
      </c>
      <c r="F18" s="271">
        <v>39.5</v>
      </c>
      <c r="G18" s="271">
        <v>263.87</v>
      </c>
      <c r="H18" s="273" t="s">
        <v>12</v>
      </c>
      <c r="I18" s="273" t="s">
        <v>288</v>
      </c>
    </row>
    <row r="19" spans="1:9" s="276" customFormat="1" ht="22.5" customHeight="1">
      <c r="A19" s="275" t="s">
        <v>329</v>
      </c>
      <c r="B19" s="385" t="s">
        <v>109</v>
      </c>
      <c r="C19" s="290">
        <v>35</v>
      </c>
      <c r="D19" s="290">
        <v>14.4</v>
      </c>
      <c r="E19" s="290">
        <v>14</v>
      </c>
      <c r="F19" s="290">
        <v>3.2</v>
      </c>
      <c r="G19" s="290">
        <v>222.1</v>
      </c>
      <c r="H19" s="273" t="s">
        <v>301</v>
      </c>
      <c r="I19" s="302" t="s">
        <v>347</v>
      </c>
    </row>
    <row r="20" spans="1:9" s="276" customFormat="1" ht="34.5" customHeight="1">
      <c r="A20" s="278" t="s">
        <v>281</v>
      </c>
      <c r="B20" s="293">
        <v>200</v>
      </c>
      <c r="C20" s="294">
        <v>7</v>
      </c>
      <c r="D20" s="294">
        <v>0.35</v>
      </c>
      <c r="E20" s="294">
        <v>0.08</v>
      </c>
      <c r="F20" s="294">
        <v>29.85</v>
      </c>
      <c r="G20" s="294">
        <v>122</v>
      </c>
      <c r="H20" s="295" t="s">
        <v>300</v>
      </c>
      <c r="I20" s="293">
        <v>348</v>
      </c>
    </row>
    <row r="21" spans="1:9" s="276" customFormat="1" ht="32.25" customHeight="1">
      <c r="A21" s="278" t="s">
        <v>296</v>
      </c>
      <c r="B21" s="272">
        <v>30</v>
      </c>
      <c r="C21" s="296">
        <v>2</v>
      </c>
      <c r="D21" s="296">
        <v>2.5</v>
      </c>
      <c r="E21" s="296">
        <v>0.5</v>
      </c>
      <c r="F21" s="296">
        <v>12.7</v>
      </c>
      <c r="G21" s="296">
        <v>66.099999999999994</v>
      </c>
      <c r="H21" s="297" t="s">
        <v>302</v>
      </c>
      <c r="I21" s="272">
        <v>8</v>
      </c>
    </row>
    <row r="22" spans="1:9" s="276" customFormat="1" ht="31.5" customHeight="1">
      <c r="A22" s="278" t="s">
        <v>297</v>
      </c>
      <c r="B22" s="273">
        <v>30</v>
      </c>
      <c r="C22" s="271">
        <v>2</v>
      </c>
      <c r="D22" s="271">
        <v>2.4</v>
      </c>
      <c r="E22" s="271">
        <v>0.3</v>
      </c>
      <c r="F22" s="271">
        <v>14.6</v>
      </c>
      <c r="G22" s="271">
        <v>72.599999999999994</v>
      </c>
      <c r="H22" s="297" t="s">
        <v>299</v>
      </c>
      <c r="I22" s="272">
        <v>13003</v>
      </c>
    </row>
    <row r="23" spans="1:9" s="276" customFormat="1" ht="21.75" customHeight="1">
      <c r="A23" s="298" t="s">
        <v>27</v>
      </c>
      <c r="B23" s="381" t="s">
        <v>328</v>
      </c>
      <c r="C23" s="294">
        <f>SUM(C16:C22)</f>
        <v>86</v>
      </c>
      <c r="D23" s="308">
        <f>SUM(D16:D22)</f>
        <v>28.43</v>
      </c>
      <c r="E23" s="308">
        <f>SUM(E16:E22)</f>
        <v>31.9</v>
      </c>
      <c r="F23" s="308">
        <f>SUM(F16:F22)</f>
        <v>119.22000000000001</v>
      </c>
      <c r="G23" s="308">
        <f>SUM(G16:G22)</f>
        <v>907.18000000000006</v>
      </c>
      <c r="H23" s="301"/>
      <c r="I23" s="301"/>
    </row>
    <row r="24" spans="1:9" ht="21.75" customHeight="1">
      <c r="A24" s="140" t="s">
        <v>42</v>
      </c>
      <c r="B24" s="16"/>
      <c r="C24" s="40">
        <f>C14+C23</f>
        <v>168.25</v>
      </c>
      <c r="D24" s="40">
        <f>D14+D23</f>
        <v>48.569999999999993</v>
      </c>
      <c r="E24" s="40">
        <f>E14+E23</f>
        <v>52.72</v>
      </c>
      <c r="F24" s="40">
        <f>F14+F23</f>
        <v>199.98000000000002</v>
      </c>
      <c r="G24" s="40">
        <f>G14+G23</f>
        <v>1524.58</v>
      </c>
      <c r="H24" s="16"/>
      <c r="I24" s="16"/>
    </row>
    <row r="25" spans="1:9">
      <c r="C25" s="252"/>
    </row>
  </sheetData>
  <mergeCells count="14">
    <mergeCell ref="A15:I15"/>
    <mergeCell ref="A2:I2"/>
    <mergeCell ref="A3:I3"/>
    <mergeCell ref="B4:G4"/>
    <mergeCell ref="A5:A8"/>
    <mergeCell ref="B5:B7"/>
    <mergeCell ref="C5:C8"/>
    <mergeCell ref="D5:F5"/>
    <mergeCell ref="G5:G7"/>
    <mergeCell ref="D6:D7"/>
    <mergeCell ref="E6:E7"/>
    <mergeCell ref="F6:F7"/>
    <mergeCell ref="H6:H8"/>
    <mergeCell ref="I6:I8"/>
  </mergeCells>
  <pageMargins left="0.31496062992125984" right="0.31496062992125984" top="0.74803149606299213" bottom="0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J24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30.28515625" style="84" customWidth="1"/>
    <col min="2" max="2" width="10" style="85" customWidth="1"/>
    <col min="3" max="3" width="8.28515625" style="85" customWidth="1"/>
    <col min="4" max="4" width="13.28515625" style="85" customWidth="1"/>
    <col min="5" max="5" width="13.5703125" style="85" customWidth="1"/>
    <col min="6" max="6" width="14.28515625" style="85" customWidth="1"/>
    <col min="7" max="7" width="15.85546875" style="85" customWidth="1"/>
    <col min="8" max="8" width="23.5703125" style="85" customWidth="1"/>
    <col min="9" max="9" width="18.7109375" style="3" customWidth="1"/>
    <col min="10" max="10" width="0" style="3" hidden="1" customWidth="1"/>
    <col min="11" max="16384" width="9.140625" style="3"/>
  </cols>
  <sheetData>
    <row r="1" spans="1:10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</row>
    <row r="2" spans="1:10" ht="21" customHeight="1">
      <c r="A2" s="403" t="s">
        <v>360</v>
      </c>
      <c r="B2" s="403"/>
      <c r="C2" s="403"/>
      <c r="D2" s="403"/>
      <c r="E2" s="403"/>
      <c r="F2" s="403"/>
      <c r="G2" s="403"/>
      <c r="H2" s="403"/>
      <c r="I2" s="403"/>
    </row>
    <row r="3" spans="1:10" ht="25.5" customHeight="1">
      <c r="A3" s="132"/>
      <c r="B3" s="436" t="s">
        <v>369</v>
      </c>
      <c r="C3" s="436"/>
      <c r="D3" s="436"/>
      <c r="E3" s="436"/>
      <c r="F3" s="436"/>
      <c r="G3" s="436"/>
      <c r="H3" s="88"/>
      <c r="I3" s="6"/>
    </row>
    <row r="4" spans="1:10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</row>
    <row r="5" spans="1:10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0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0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0" s="276" customFormat="1" ht="28.5" customHeight="1">
      <c r="A8" s="286" t="s">
        <v>121</v>
      </c>
      <c r="B8" s="303">
        <v>150</v>
      </c>
      <c r="C8" s="271">
        <v>15</v>
      </c>
      <c r="D8" s="271">
        <v>8.1999999999999993</v>
      </c>
      <c r="E8" s="271">
        <v>6.5</v>
      </c>
      <c r="F8" s="271">
        <v>42.8</v>
      </c>
      <c r="G8" s="271">
        <v>262.5</v>
      </c>
      <c r="H8" s="272" t="s">
        <v>12</v>
      </c>
      <c r="I8" s="273" t="s">
        <v>122</v>
      </c>
    </row>
    <row r="9" spans="1:10" s="306" customFormat="1" ht="20.25" customHeight="1">
      <c r="A9" s="304" t="s">
        <v>74</v>
      </c>
      <c r="B9" s="385" t="s">
        <v>109</v>
      </c>
      <c r="C9" s="290">
        <v>41.57</v>
      </c>
      <c r="D9" s="290">
        <v>4.9000000000000004</v>
      </c>
      <c r="E9" s="290">
        <v>8.5</v>
      </c>
      <c r="F9" s="290">
        <v>4.0199999999999996</v>
      </c>
      <c r="G9" s="290">
        <v>115</v>
      </c>
      <c r="H9" s="302" t="s">
        <v>301</v>
      </c>
      <c r="I9" s="302" t="s">
        <v>346</v>
      </c>
      <c r="J9" s="305"/>
    </row>
    <row r="10" spans="1:10" s="276" customFormat="1" ht="25.5" customHeight="1">
      <c r="A10" s="286" t="s">
        <v>324</v>
      </c>
      <c r="B10" s="273">
        <v>60</v>
      </c>
      <c r="C10" s="271">
        <v>10.91</v>
      </c>
      <c r="D10" s="271">
        <v>0.66</v>
      </c>
      <c r="E10" s="271">
        <v>0.12</v>
      </c>
      <c r="F10" s="271">
        <v>2.2799999999999998</v>
      </c>
      <c r="G10" s="271">
        <v>13.2</v>
      </c>
      <c r="H10" s="273" t="s">
        <v>313</v>
      </c>
      <c r="I10" s="273">
        <v>70</v>
      </c>
    </row>
    <row r="11" spans="1:10" s="276" customFormat="1" ht="36.75" customHeight="1">
      <c r="A11" s="278" t="s">
        <v>297</v>
      </c>
      <c r="B11" s="273">
        <v>60</v>
      </c>
      <c r="C11" s="271">
        <v>4.7699999999999996</v>
      </c>
      <c r="D11" s="271">
        <v>4.8</v>
      </c>
      <c r="E11" s="271">
        <v>0.92</v>
      </c>
      <c r="F11" s="271">
        <v>26.2</v>
      </c>
      <c r="G11" s="271">
        <v>147.6</v>
      </c>
      <c r="H11" s="297" t="s">
        <v>299</v>
      </c>
      <c r="I11" s="272">
        <v>13003</v>
      </c>
      <c r="J11" s="288"/>
    </row>
    <row r="12" spans="1:10" s="276" customFormat="1" ht="25.5" customHeight="1">
      <c r="A12" s="275" t="s">
        <v>314</v>
      </c>
      <c r="B12" s="293">
        <v>200</v>
      </c>
      <c r="C12" s="294">
        <v>10</v>
      </c>
      <c r="D12" s="294">
        <v>0.3</v>
      </c>
      <c r="E12" s="294">
        <v>0.1</v>
      </c>
      <c r="F12" s="294">
        <v>8.4</v>
      </c>
      <c r="G12" s="294">
        <v>35.4</v>
      </c>
      <c r="H12" s="273" t="s">
        <v>12</v>
      </c>
      <c r="I12" s="293" t="s">
        <v>310</v>
      </c>
    </row>
    <row r="13" spans="1:10" s="276" customFormat="1" ht="19.5" customHeight="1">
      <c r="A13" s="307" t="s">
        <v>278</v>
      </c>
      <c r="B13" s="381" t="s">
        <v>330</v>
      </c>
      <c r="C13" s="308">
        <f>SUM(C8:C12)</f>
        <v>82.25</v>
      </c>
      <c r="D13" s="308">
        <f>SUM(D8:D12)</f>
        <v>18.86</v>
      </c>
      <c r="E13" s="308">
        <f>SUM(E8:E12)</f>
        <v>16.14</v>
      </c>
      <c r="F13" s="308">
        <f>SUM(F8:F12)</f>
        <v>83.7</v>
      </c>
      <c r="G13" s="308">
        <f>SUM(G8:G12)</f>
        <v>573.69999999999993</v>
      </c>
      <c r="H13" s="301"/>
      <c r="I13" s="301"/>
    </row>
    <row r="14" spans="1:10" s="276" customFormat="1" ht="21" customHeight="1">
      <c r="A14" s="466" t="s">
        <v>19</v>
      </c>
      <c r="B14" s="466"/>
      <c r="C14" s="466"/>
      <c r="D14" s="466"/>
      <c r="E14" s="466"/>
      <c r="F14" s="466"/>
      <c r="G14" s="466"/>
      <c r="H14" s="466"/>
      <c r="I14" s="466"/>
    </row>
    <row r="15" spans="1:10" s="309" customFormat="1" ht="39" customHeight="1">
      <c r="A15" s="286" t="s">
        <v>36</v>
      </c>
      <c r="B15" s="273">
        <v>60</v>
      </c>
      <c r="C15" s="271">
        <v>10</v>
      </c>
      <c r="D15" s="271">
        <v>1</v>
      </c>
      <c r="E15" s="271">
        <v>6</v>
      </c>
      <c r="F15" s="271">
        <v>6.1</v>
      </c>
      <c r="G15" s="271">
        <v>82.4</v>
      </c>
      <c r="H15" s="273" t="s">
        <v>12</v>
      </c>
      <c r="I15" s="273" t="s">
        <v>37</v>
      </c>
      <c r="J15" s="277"/>
    </row>
    <row r="16" spans="1:10" s="276" customFormat="1" ht="30.75" customHeight="1">
      <c r="A16" s="287" t="s">
        <v>282</v>
      </c>
      <c r="B16" s="273">
        <v>250</v>
      </c>
      <c r="C16" s="271">
        <v>15</v>
      </c>
      <c r="D16" s="273">
        <v>2.63</v>
      </c>
      <c r="E16" s="273">
        <v>5.14</v>
      </c>
      <c r="F16" s="273">
        <v>12.54</v>
      </c>
      <c r="G16" s="273">
        <v>106.9</v>
      </c>
      <c r="H16" s="273" t="s">
        <v>321</v>
      </c>
      <c r="I16" s="273">
        <v>66</v>
      </c>
    </row>
    <row r="17" spans="1:9" s="276" customFormat="1" ht="23.25" customHeight="1">
      <c r="A17" s="275" t="s">
        <v>280</v>
      </c>
      <c r="B17" s="273">
        <v>150</v>
      </c>
      <c r="C17" s="271">
        <v>15</v>
      </c>
      <c r="D17" s="271">
        <v>5</v>
      </c>
      <c r="E17" s="271">
        <v>5.3</v>
      </c>
      <c r="F17" s="271">
        <v>35</v>
      </c>
      <c r="G17" s="271">
        <v>208</v>
      </c>
      <c r="H17" s="272" t="s">
        <v>12</v>
      </c>
      <c r="I17" s="273" t="s">
        <v>54</v>
      </c>
    </row>
    <row r="18" spans="1:9" s="276" customFormat="1" ht="27.75" customHeight="1">
      <c r="A18" s="287" t="s">
        <v>97</v>
      </c>
      <c r="B18" s="310">
        <v>100</v>
      </c>
      <c r="C18" s="271">
        <v>35</v>
      </c>
      <c r="D18" s="271">
        <v>11.5</v>
      </c>
      <c r="E18" s="271">
        <v>6.6</v>
      </c>
      <c r="F18" s="271">
        <v>9.4</v>
      </c>
      <c r="G18" s="271">
        <v>128.30000000000001</v>
      </c>
      <c r="H18" s="273" t="s">
        <v>98</v>
      </c>
      <c r="I18" s="273" t="s">
        <v>400</v>
      </c>
    </row>
    <row r="19" spans="1:9" s="276" customFormat="1" ht="26.25" customHeight="1">
      <c r="A19" s="311" t="s">
        <v>23</v>
      </c>
      <c r="B19" s="312">
        <v>200</v>
      </c>
      <c r="C19" s="313">
        <v>7</v>
      </c>
      <c r="D19" s="314">
        <v>0.6</v>
      </c>
      <c r="E19" s="314">
        <v>0</v>
      </c>
      <c r="F19" s="314">
        <v>22.7</v>
      </c>
      <c r="G19" s="314">
        <v>93.2</v>
      </c>
      <c r="H19" s="315" t="s">
        <v>300</v>
      </c>
      <c r="I19" s="312" t="s">
        <v>24</v>
      </c>
    </row>
    <row r="20" spans="1:9" s="276" customFormat="1" ht="36" customHeight="1">
      <c r="A20" s="278" t="s">
        <v>296</v>
      </c>
      <c r="B20" s="272">
        <v>30</v>
      </c>
      <c r="C20" s="296">
        <v>2</v>
      </c>
      <c r="D20" s="296">
        <v>2.5</v>
      </c>
      <c r="E20" s="296">
        <v>0.5</v>
      </c>
      <c r="F20" s="296">
        <v>12.7</v>
      </c>
      <c r="G20" s="296">
        <v>66.099999999999994</v>
      </c>
      <c r="H20" s="297" t="s">
        <v>302</v>
      </c>
      <c r="I20" s="272">
        <v>8</v>
      </c>
    </row>
    <row r="21" spans="1:9" s="276" customFormat="1" ht="33" customHeight="1">
      <c r="A21" s="278" t="s">
        <v>297</v>
      </c>
      <c r="B21" s="273">
        <v>30</v>
      </c>
      <c r="C21" s="271">
        <v>2</v>
      </c>
      <c r="D21" s="271">
        <v>2.4</v>
      </c>
      <c r="E21" s="271">
        <v>0.3</v>
      </c>
      <c r="F21" s="271">
        <v>14.6</v>
      </c>
      <c r="G21" s="271">
        <v>72.599999999999994</v>
      </c>
      <c r="H21" s="297" t="s">
        <v>299</v>
      </c>
      <c r="I21" s="272">
        <v>13003</v>
      </c>
    </row>
    <row r="22" spans="1:9" s="276" customFormat="1" ht="19.5" customHeight="1">
      <c r="A22" s="307" t="s">
        <v>27</v>
      </c>
      <c r="B22" s="399">
        <f t="shared" ref="B22:G22" si="0">SUM(B15:B21)</f>
        <v>820</v>
      </c>
      <c r="C22" s="308">
        <f t="shared" si="0"/>
        <v>86</v>
      </c>
      <c r="D22" s="398">
        <f t="shared" si="0"/>
        <v>25.63</v>
      </c>
      <c r="E22" s="398">
        <f t="shared" si="0"/>
        <v>23.84</v>
      </c>
      <c r="F22" s="398">
        <f t="shared" si="0"/>
        <v>113.03999999999999</v>
      </c>
      <c r="G22" s="398">
        <f t="shared" si="0"/>
        <v>757.50000000000011</v>
      </c>
      <c r="H22" s="316"/>
      <c r="I22" s="301"/>
    </row>
    <row r="23" spans="1:9" ht="18.75" customHeight="1">
      <c r="A23" s="113" t="s">
        <v>42</v>
      </c>
      <c r="B23" s="114"/>
      <c r="C23" s="40">
        <f>C13+C22</f>
        <v>168.25</v>
      </c>
      <c r="D23" s="115">
        <f>D13+D22</f>
        <v>44.489999999999995</v>
      </c>
      <c r="E23" s="115">
        <f>E13+E22</f>
        <v>39.980000000000004</v>
      </c>
      <c r="F23" s="115">
        <f>F13+F22</f>
        <v>196.74</v>
      </c>
      <c r="G23" s="115">
        <f>G13+G22</f>
        <v>1331.2</v>
      </c>
      <c r="H23" s="114"/>
      <c r="I23" s="116"/>
    </row>
    <row r="24" spans="1:9">
      <c r="A24" s="86"/>
      <c r="B24" s="87"/>
      <c r="C24" s="88"/>
      <c r="D24" s="88"/>
      <c r="E24" s="88"/>
      <c r="F24" s="88"/>
      <c r="G24" s="88"/>
      <c r="H24" s="88"/>
      <c r="I24" s="6"/>
    </row>
  </sheetData>
  <mergeCells count="14">
    <mergeCell ref="A14:I14"/>
    <mergeCell ref="H5:H7"/>
    <mergeCell ref="I5:I7"/>
    <mergeCell ref="A1:I1"/>
    <mergeCell ref="A2:I2"/>
    <mergeCell ref="A4:A7"/>
    <mergeCell ref="B4:B6"/>
    <mergeCell ref="C4:C7"/>
    <mergeCell ref="B3:G3"/>
    <mergeCell ref="D4:F4"/>
    <mergeCell ref="G4:G6"/>
    <mergeCell ref="D5:D6"/>
    <mergeCell ref="E5:E6"/>
    <mergeCell ref="F5:F6"/>
  </mergeCells>
  <pageMargins left="0.31496062992125984" right="0.31496062992125984" top="0.74803149606299213" bottom="0" header="0.31496062992125984" footer="0.31496062992125984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J24"/>
  <sheetViews>
    <sheetView view="pageBreakPreview" topLeftCell="A10" zoomScaleNormal="90" zoomScaleSheetLayoutView="100" workbookViewId="0">
      <selection activeCell="K2" sqref="K1:L1048576"/>
    </sheetView>
  </sheetViews>
  <sheetFormatPr defaultColWidth="9.140625" defaultRowHeight="16.5"/>
  <cols>
    <col min="1" max="1" width="30.140625" style="84" customWidth="1"/>
    <col min="2" max="2" width="10" style="85" customWidth="1"/>
    <col min="3" max="3" width="8.28515625" style="85" customWidth="1"/>
    <col min="4" max="4" width="12.7109375" style="85" customWidth="1"/>
    <col min="5" max="5" width="12.85546875" style="85" customWidth="1"/>
    <col min="6" max="6" width="14.42578125" style="85" customWidth="1"/>
    <col min="7" max="7" width="14.140625" style="85" customWidth="1"/>
    <col min="8" max="8" width="23.85546875" style="85" customWidth="1"/>
    <col min="9" max="9" width="19.140625" style="3" customWidth="1"/>
    <col min="10" max="16384" width="9.140625" style="3"/>
  </cols>
  <sheetData>
    <row r="1" spans="1:10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</row>
    <row r="2" spans="1:10" ht="21" customHeight="1">
      <c r="A2" s="403" t="s">
        <v>360</v>
      </c>
      <c r="B2" s="403"/>
      <c r="C2" s="403"/>
      <c r="D2" s="403"/>
      <c r="E2" s="403"/>
      <c r="F2" s="403"/>
      <c r="G2" s="403"/>
      <c r="H2" s="403"/>
      <c r="I2" s="403"/>
    </row>
    <row r="3" spans="1:10" ht="25.5" customHeight="1">
      <c r="A3" s="132"/>
      <c r="B3" s="436" t="s">
        <v>379</v>
      </c>
      <c r="C3" s="436"/>
      <c r="D3" s="436"/>
      <c r="E3" s="436"/>
      <c r="F3" s="436"/>
      <c r="G3" s="436"/>
      <c r="H3" s="88"/>
      <c r="I3" s="6"/>
    </row>
    <row r="4" spans="1:10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</row>
    <row r="5" spans="1:10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0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0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0" s="276" customFormat="1" ht="28.5" customHeight="1">
      <c r="A8" s="286" t="s">
        <v>121</v>
      </c>
      <c r="B8" s="303">
        <v>180</v>
      </c>
      <c r="C8" s="271">
        <v>15</v>
      </c>
      <c r="D8" s="271">
        <v>9.9</v>
      </c>
      <c r="E8" s="271">
        <v>7.83</v>
      </c>
      <c r="F8" s="271">
        <v>51.3</v>
      </c>
      <c r="G8" s="271">
        <v>314.91000000000003</v>
      </c>
      <c r="H8" s="272" t="s">
        <v>12</v>
      </c>
      <c r="I8" s="273" t="s">
        <v>122</v>
      </c>
    </row>
    <row r="9" spans="1:10" s="306" customFormat="1" ht="27" customHeight="1">
      <c r="A9" s="304" t="s">
        <v>74</v>
      </c>
      <c r="B9" s="385" t="s">
        <v>293</v>
      </c>
      <c r="C9" s="290">
        <v>41.57</v>
      </c>
      <c r="D9" s="290">
        <v>5.79</v>
      </c>
      <c r="E9" s="290">
        <v>9.5</v>
      </c>
      <c r="F9" s="290">
        <v>4.75</v>
      </c>
      <c r="G9" s="290">
        <v>136</v>
      </c>
      <c r="H9" s="302" t="s">
        <v>301</v>
      </c>
      <c r="I9" s="302" t="s">
        <v>346</v>
      </c>
      <c r="J9" s="305"/>
    </row>
    <row r="10" spans="1:10" s="276" customFormat="1" ht="25.5" customHeight="1">
      <c r="A10" s="286" t="s">
        <v>324</v>
      </c>
      <c r="B10" s="273">
        <v>60</v>
      </c>
      <c r="C10" s="271">
        <v>10.91</v>
      </c>
      <c r="D10" s="271">
        <v>0.66</v>
      </c>
      <c r="E10" s="271">
        <v>0.12</v>
      </c>
      <c r="F10" s="271">
        <v>2.2799999999999998</v>
      </c>
      <c r="G10" s="271">
        <v>13.2</v>
      </c>
      <c r="H10" s="273" t="s">
        <v>313</v>
      </c>
      <c r="I10" s="273">
        <v>70</v>
      </c>
    </row>
    <row r="11" spans="1:10" s="276" customFormat="1" ht="33" customHeight="1">
      <c r="A11" s="278" t="s">
        <v>297</v>
      </c>
      <c r="B11" s="273">
        <v>60</v>
      </c>
      <c r="C11" s="271">
        <v>4.7699999999999996</v>
      </c>
      <c r="D11" s="271">
        <v>4.8</v>
      </c>
      <c r="E11" s="271">
        <v>0.92</v>
      </c>
      <c r="F11" s="271">
        <v>26.2</v>
      </c>
      <c r="G11" s="271">
        <v>147.6</v>
      </c>
      <c r="H11" s="297" t="s">
        <v>299</v>
      </c>
      <c r="I11" s="272">
        <v>13003</v>
      </c>
      <c r="J11" s="288"/>
    </row>
    <row r="12" spans="1:10" s="276" customFormat="1" ht="22.5" customHeight="1">
      <c r="A12" s="275" t="s">
        <v>314</v>
      </c>
      <c r="B12" s="293">
        <v>200</v>
      </c>
      <c r="C12" s="294">
        <v>10</v>
      </c>
      <c r="D12" s="294">
        <v>0.3</v>
      </c>
      <c r="E12" s="294">
        <v>0.1</v>
      </c>
      <c r="F12" s="294">
        <v>8.4</v>
      </c>
      <c r="G12" s="294">
        <v>35.4</v>
      </c>
      <c r="H12" s="273" t="s">
        <v>12</v>
      </c>
      <c r="I12" s="293" t="s">
        <v>311</v>
      </c>
    </row>
    <row r="13" spans="1:10" s="276" customFormat="1" ht="21.75" customHeight="1">
      <c r="A13" s="307" t="s">
        <v>278</v>
      </c>
      <c r="B13" s="396" t="s">
        <v>331</v>
      </c>
      <c r="C13" s="308">
        <f>SUM(C8:C12)</f>
        <v>82.25</v>
      </c>
      <c r="D13" s="308">
        <f>SUM(D8:D12)</f>
        <v>21.450000000000003</v>
      </c>
      <c r="E13" s="308">
        <f>SUM(E8:E12)</f>
        <v>18.470000000000002</v>
      </c>
      <c r="F13" s="308">
        <f>SUM(F8:F12)</f>
        <v>92.93</v>
      </c>
      <c r="G13" s="308">
        <f>SUM(G8:G12)</f>
        <v>647.11</v>
      </c>
      <c r="H13" s="301"/>
      <c r="I13" s="301"/>
    </row>
    <row r="14" spans="1:10" s="276" customFormat="1" ht="22.5" customHeight="1">
      <c r="A14" s="467" t="s">
        <v>19</v>
      </c>
      <c r="B14" s="467"/>
      <c r="C14" s="467"/>
      <c r="D14" s="467"/>
      <c r="E14" s="467"/>
      <c r="F14" s="467"/>
      <c r="G14" s="467"/>
      <c r="H14" s="467"/>
      <c r="I14" s="467"/>
    </row>
    <row r="15" spans="1:10" s="309" customFormat="1" ht="33" customHeight="1">
      <c r="A15" s="286" t="s">
        <v>36</v>
      </c>
      <c r="B15" s="273">
        <v>100</v>
      </c>
      <c r="C15" s="271">
        <v>10</v>
      </c>
      <c r="D15" s="271">
        <v>1.66</v>
      </c>
      <c r="E15" s="271">
        <v>10</v>
      </c>
      <c r="F15" s="271">
        <v>10.1</v>
      </c>
      <c r="G15" s="271">
        <v>137.30000000000001</v>
      </c>
      <c r="H15" s="273" t="s">
        <v>12</v>
      </c>
      <c r="I15" s="273" t="s">
        <v>395</v>
      </c>
      <c r="J15" s="277"/>
    </row>
    <row r="16" spans="1:10" s="276" customFormat="1" ht="30.75" customHeight="1">
      <c r="A16" s="287" t="s">
        <v>282</v>
      </c>
      <c r="B16" s="273">
        <v>300</v>
      </c>
      <c r="C16" s="271">
        <v>15</v>
      </c>
      <c r="D16" s="273">
        <v>3.15</v>
      </c>
      <c r="E16" s="273">
        <v>6.16</v>
      </c>
      <c r="F16" s="271">
        <v>15</v>
      </c>
      <c r="G16" s="273">
        <v>128.28</v>
      </c>
      <c r="H16" s="273" t="s">
        <v>321</v>
      </c>
      <c r="I16" s="273">
        <v>66</v>
      </c>
    </row>
    <row r="17" spans="1:9" s="276" customFormat="1" ht="23.25" customHeight="1">
      <c r="A17" s="275" t="s">
        <v>280</v>
      </c>
      <c r="B17" s="273">
        <v>200</v>
      </c>
      <c r="C17" s="271">
        <v>15</v>
      </c>
      <c r="D17" s="271">
        <v>6.7</v>
      </c>
      <c r="E17" s="271">
        <v>7.1</v>
      </c>
      <c r="F17" s="271">
        <v>46.6</v>
      </c>
      <c r="G17" s="271">
        <v>277.3</v>
      </c>
      <c r="H17" s="272" t="s">
        <v>12</v>
      </c>
      <c r="I17" s="273" t="s">
        <v>54</v>
      </c>
    </row>
    <row r="18" spans="1:9" s="276" customFormat="1" ht="27.75" customHeight="1">
      <c r="A18" s="287" t="s">
        <v>97</v>
      </c>
      <c r="B18" s="310">
        <v>100</v>
      </c>
      <c r="C18" s="271">
        <v>35</v>
      </c>
      <c r="D18" s="271">
        <v>11.5</v>
      </c>
      <c r="E18" s="271">
        <v>6.6</v>
      </c>
      <c r="F18" s="271">
        <v>12</v>
      </c>
      <c r="G18" s="271">
        <v>171</v>
      </c>
      <c r="H18" s="273" t="s">
        <v>98</v>
      </c>
      <c r="I18" s="273" t="s">
        <v>401</v>
      </c>
    </row>
    <row r="19" spans="1:9" s="276" customFormat="1" ht="26.25" customHeight="1">
      <c r="A19" s="311" t="s">
        <v>23</v>
      </c>
      <c r="B19" s="312">
        <v>200</v>
      </c>
      <c r="C19" s="313">
        <v>7</v>
      </c>
      <c r="D19" s="314">
        <v>0.6</v>
      </c>
      <c r="E19" s="314">
        <v>0</v>
      </c>
      <c r="F19" s="314">
        <v>22.7</v>
      </c>
      <c r="G19" s="314">
        <v>93.2</v>
      </c>
      <c r="H19" s="315" t="s">
        <v>300</v>
      </c>
      <c r="I19" s="312" t="s">
        <v>311</v>
      </c>
    </row>
    <row r="20" spans="1:9" s="276" customFormat="1" ht="35.25" customHeight="1">
      <c r="A20" s="278" t="s">
        <v>296</v>
      </c>
      <c r="B20" s="272">
        <v>30</v>
      </c>
      <c r="C20" s="296">
        <v>2</v>
      </c>
      <c r="D20" s="296">
        <v>2.5</v>
      </c>
      <c r="E20" s="296">
        <v>0.5</v>
      </c>
      <c r="F20" s="296">
        <v>12.7</v>
      </c>
      <c r="G20" s="296">
        <v>66.099999999999994</v>
      </c>
      <c r="H20" s="297" t="s">
        <v>302</v>
      </c>
      <c r="I20" s="272">
        <v>8</v>
      </c>
    </row>
    <row r="21" spans="1:9" s="276" customFormat="1" ht="35.25" customHeight="1">
      <c r="A21" s="278" t="s">
        <v>297</v>
      </c>
      <c r="B21" s="273">
        <v>30</v>
      </c>
      <c r="C21" s="271">
        <v>2</v>
      </c>
      <c r="D21" s="271">
        <v>2.4</v>
      </c>
      <c r="E21" s="271">
        <v>0.3</v>
      </c>
      <c r="F21" s="271">
        <v>14.6</v>
      </c>
      <c r="G21" s="271">
        <v>72.599999999999994</v>
      </c>
      <c r="H21" s="297" t="s">
        <v>299</v>
      </c>
      <c r="I21" s="272">
        <v>13003</v>
      </c>
    </row>
    <row r="22" spans="1:9" s="276" customFormat="1" ht="21.75" customHeight="1">
      <c r="A22" s="307" t="s">
        <v>27</v>
      </c>
      <c r="B22" s="397" t="s">
        <v>337</v>
      </c>
      <c r="C22" s="308">
        <f t="shared" ref="C22" si="0">SUM(C15:C21)</f>
        <v>86</v>
      </c>
      <c r="D22" s="398">
        <f>SUM(D15:D21)</f>
        <v>28.509999999999998</v>
      </c>
      <c r="E22" s="398">
        <f>SUM(E15:E21)</f>
        <v>30.66</v>
      </c>
      <c r="F22" s="398">
        <f>SUM(F15:F21)</f>
        <v>133.70000000000002</v>
      </c>
      <c r="G22" s="398">
        <f>SUM(G15:G21)</f>
        <v>945.7800000000002</v>
      </c>
      <c r="H22" s="316"/>
      <c r="I22" s="301"/>
    </row>
    <row r="23" spans="1:9" s="2" customFormat="1" ht="21.75" customHeight="1">
      <c r="A23" s="113" t="s">
        <v>42</v>
      </c>
      <c r="B23" s="16"/>
      <c r="C23" s="40">
        <f>C13+C22</f>
        <v>168.25</v>
      </c>
      <c r="D23" s="40">
        <f>D13+D22</f>
        <v>49.96</v>
      </c>
      <c r="E23" s="40">
        <f>E13+E22</f>
        <v>49.13</v>
      </c>
      <c r="F23" s="40">
        <f>F13+F22</f>
        <v>226.63000000000002</v>
      </c>
      <c r="G23" s="40">
        <f>G13+G22</f>
        <v>1592.8900000000003</v>
      </c>
      <c r="H23" s="16"/>
      <c r="I23" s="16"/>
    </row>
    <row r="24" spans="1:9">
      <c r="C24" s="88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11811023622047245" right="0.11811023622047245" top="0.39370078740157483" bottom="0" header="0.31496062992125984" footer="0.31496062992125984"/>
  <pageSetup paperSize="9" scale="9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F5F00"/>
  </sheetPr>
  <dimension ref="A1:L22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5.75"/>
  <cols>
    <col min="1" max="1" width="27" style="204" customWidth="1"/>
    <col min="2" max="2" width="8.85546875" style="205" customWidth="1"/>
    <col min="3" max="3" width="9.140625" style="205"/>
    <col min="4" max="4" width="13" style="205" customWidth="1"/>
    <col min="5" max="5" width="12.85546875" style="205" customWidth="1"/>
    <col min="6" max="6" width="12.5703125" style="205" customWidth="1"/>
    <col min="7" max="7" width="15" style="205" customWidth="1"/>
    <col min="8" max="8" width="23.85546875" style="205" customWidth="1"/>
    <col min="9" max="9" width="18.7109375" style="204" customWidth="1"/>
    <col min="10" max="10" width="0" style="206" hidden="1" customWidth="1"/>
    <col min="11" max="12" width="0" style="204" hidden="1" customWidth="1"/>
    <col min="13" max="16384" width="9.140625" style="204"/>
  </cols>
  <sheetData>
    <row r="1" spans="1:12" s="3" customFormat="1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</row>
    <row r="2" spans="1:12" s="3" customFormat="1" ht="21" customHeight="1">
      <c r="A2" s="403" t="s">
        <v>362</v>
      </c>
      <c r="B2" s="403"/>
      <c r="C2" s="403"/>
      <c r="D2" s="403"/>
      <c r="E2" s="403"/>
      <c r="F2" s="403"/>
      <c r="G2" s="403"/>
      <c r="H2" s="403"/>
      <c r="I2" s="403"/>
    </row>
    <row r="3" spans="1:12" s="3" customFormat="1" ht="25.5" customHeight="1">
      <c r="A3" s="132"/>
      <c r="B3" s="436" t="s">
        <v>0</v>
      </c>
      <c r="C3" s="436"/>
      <c r="D3" s="436"/>
      <c r="E3" s="436"/>
      <c r="F3" s="436"/>
      <c r="G3" s="436"/>
      <c r="H3" s="88"/>
      <c r="I3" s="6"/>
    </row>
    <row r="4" spans="1:12" s="3" customFormat="1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 ht="16.5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18" customFormat="1" ht="30.75" customHeight="1">
      <c r="A8" s="286" t="s">
        <v>116</v>
      </c>
      <c r="B8" s="345">
        <v>200</v>
      </c>
      <c r="C8" s="271">
        <v>21.08</v>
      </c>
      <c r="D8" s="346">
        <v>8.5</v>
      </c>
      <c r="E8" s="345">
        <v>10.5</v>
      </c>
      <c r="F8" s="345">
        <v>23.64</v>
      </c>
      <c r="G8" s="350">
        <v>210.56</v>
      </c>
      <c r="H8" s="273" t="s">
        <v>12</v>
      </c>
      <c r="I8" s="273" t="s">
        <v>402</v>
      </c>
      <c r="J8" s="317" t="s">
        <v>33</v>
      </c>
    </row>
    <row r="9" spans="1:12" s="318" customFormat="1" ht="22.5" customHeight="1">
      <c r="A9" s="319" t="s">
        <v>396</v>
      </c>
      <c r="B9" s="345">
        <v>150</v>
      </c>
      <c r="C9" s="271">
        <v>32</v>
      </c>
      <c r="D9" s="345">
        <v>0.6</v>
      </c>
      <c r="E9" s="345">
        <v>0.6</v>
      </c>
      <c r="F9" s="345">
        <v>14.7</v>
      </c>
      <c r="G9" s="345">
        <v>70.5</v>
      </c>
      <c r="H9" s="297" t="s">
        <v>302</v>
      </c>
      <c r="I9" s="273">
        <v>9</v>
      </c>
    </row>
    <row r="10" spans="1:12" s="276" customFormat="1" ht="24" customHeight="1">
      <c r="A10" s="275" t="s">
        <v>16</v>
      </c>
      <c r="B10" s="273">
        <v>60</v>
      </c>
      <c r="C10" s="271">
        <v>6.47</v>
      </c>
      <c r="D10" s="271">
        <v>4.8</v>
      </c>
      <c r="E10" s="271">
        <v>0.6</v>
      </c>
      <c r="F10" s="271">
        <v>31.8</v>
      </c>
      <c r="G10" s="271">
        <v>150</v>
      </c>
      <c r="H10" s="273" t="s">
        <v>322</v>
      </c>
      <c r="I10" s="273">
        <v>125</v>
      </c>
    </row>
    <row r="11" spans="1:12" s="318" customFormat="1" ht="29.25" customHeight="1">
      <c r="A11" s="269" t="s">
        <v>334</v>
      </c>
      <c r="B11" s="273">
        <v>200</v>
      </c>
      <c r="C11" s="271">
        <v>22.71</v>
      </c>
      <c r="D11" s="271">
        <v>4.5999999999999996</v>
      </c>
      <c r="E11" s="271">
        <v>4.3</v>
      </c>
      <c r="F11" s="271">
        <v>12.4</v>
      </c>
      <c r="G11" s="271">
        <v>106.7</v>
      </c>
      <c r="H11" s="273" t="s">
        <v>12</v>
      </c>
      <c r="I11" s="273" t="s">
        <v>50</v>
      </c>
      <c r="J11" s="320"/>
      <c r="K11" s="321"/>
      <c r="L11" s="322"/>
    </row>
    <row r="12" spans="1:12" s="276" customFormat="1" ht="18" customHeight="1">
      <c r="A12" s="323" t="s">
        <v>18</v>
      </c>
      <c r="B12" s="324">
        <f>SUM(B8:B11)</f>
        <v>610</v>
      </c>
      <c r="C12" s="325">
        <v>82.25</v>
      </c>
      <c r="D12" s="325">
        <f>SUM(D8:D11)</f>
        <v>18.5</v>
      </c>
      <c r="E12" s="325">
        <f>SUM(E8:E11)</f>
        <v>16</v>
      </c>
      <c r="F12" s="325">
        <f>SUM(F8:F11)</f>
        <v>82.54</v>
      </c>
      <c r="G12" s="325">
        <f>SUM(G8:G11)</f>
        <v>537.76</v>
      </c>
      <c r="H12" s="285"/>
      <c r="I12" s="285"/>
      <c r="J12" s="288" t="s">
        <v>35</v>
      </c>
    </row>
    <row r="13" spans="1:12" s="306" customFormat="1" ht="21" customHeight="1">
      <c r="A13" s="486" t="s">
        <v>19</v>
      </c>
      <c r="B13" s="486"/>
      <c r="C13" s="486"/>
      <c r="D13" s="486"/>
      <c r="E13" s="486"/>
      <c r="F13" s="486"/>
      <c r="G13" s="486"/>
      <c r="H13" s="486"/>
      <c r="I13" s="486"/>
      <c r="J13" s="305"/>
    </row>
    <row r="14" spans="1:12" s="327" customFormat="1" ht="43.5" customHeight="1">
      <c r="A14" s="286" t="s">
        <v>317</v>
      </c>
      <c r="B14" s="273">
        <v>60</v>
      </c>
      <c r="C14" s="271">
        <v>10</v>
      </c>
      <c r="D14" s="271">
        <v>0.9</v>
      </c>
      <c r="E14" s="271">
        <v>2.7</v>
      </c>
      <c r="F14" s="271">
        <v>26.3</v>
      </c>
      <c r="G14" s="271">
        <v>52.9</v>
      </c>
      <c r="H14" s="295" t="s">
        <v>301</v>
      </c>
      <c r="I14" s="273">
        <v>40</v>
      </c>
      <c r="J14" s="326"/>
    </row>
    <row r="15" spans="1:12" s="318" customFormat="1" ht="26.25" customHeight="1">
      <c r="A15" s="269" t="s">
        <v>316</v>
      </c>
      <c r="B15" s="270">
        <v>250</v>
      </c>
      <c r="C15" s="271">
        <v>15</v>
      </c>
      <c r="D15" s="296">
        <v>4.22</v>
      </c>
      <c r="E15" s="271">
        <v>6.5</v>
      </c>
      <c r="F15" s="271">
        <v>13.77</v>
      </c>
      <c r="G15" s="271">
        <v>145</v>
      </c>
      <c r="H15" s="297" t="s">
        <v>300</v>
      </c>
      <c r="I15" s="273">
        <v>58</v>
      </c>
      <c r="J15" s="328" t="s">
        <v>35</v>
      </c>
    </row>
    <row r="16" spans="1:12" s="276" customFormat="1" ht="25.5" customHeight="1">
      <c r="A16" s="329" t="s">
        <v>289</v>
      </c>
      <c r="B16" s="330">
        <v>200</v>
      </c>
      <c r="C16" s="294">
        <v>50</v>
      </c>
      <c r="D16" s="294">
        <v>15.2</v>
      </c>
      <c r="E16" s="294">
        <v>17</v>
      </c>
      <c r="F16" s="294">
        <v>36.1</v>
      </c>
      <c r="G16" s="294">
        <v>342</v>
      </c>
      <c r="H16" s="295" t="s">
        <v>302</v>
      </c>
      <c r="I16" s="293">
        <v>30</v>
      </c>
      <c r="J16" s="288"/>
    </row>
    <row r="17" spans="1:12" s="276" customFormat="1" ht="27.75" customHeight="1">
      <c r="A17" s="278" t="s">
        <v>312</v>
      </c>
      <c r="B17" s="273">
        <v>200</v>
      </c>
      <c r="C17" s="271">
        <v>7</v>
      </c>
      <c r="D17" s="271">
        <v>0.2</v>
      </c>
      <c r="E17" s="271">
        <v>0</v>
      </c>
      <c r="F17" s="271">
        <v>6.4</v>
      </c>
      <c r="G17" s="271">
        <v>26.4</v>
      </c>
      <c r="H17" s="273" t="s">
        <v>12</v>
      </c>
      <c r="I17" s="273" t="s">
        <v>309</v>
      </c>
      <c r="J17" s="279"/>
      <c r="K17" s="280"/>
      <c r="L17" s="281"/>
    </row>
    <row r="18" spans="1:12" s="276" customFormat="1" ht="34.5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2" s="276" customFormat="1" ht="34.5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2" s="306" customFormat="1" ht="19.5" customHeight="1">
      <c r="A20" s="331" t="s">
        <v>27</v>
      </c>
      <c r="B20" s="386" t="s">
        <v>326</v>
      </c>
      <c r="C20" s="332">
        <f>SUM(C14:C19)</f>
        <v>86</v>
      </c>
      <c r="D20" s="332">
        <f>SUM(D14:D19)</f>
        <v>25.419999999999998</v>
      </c>
      <c r="E20" s="332">
        <f>SUM(E14:E19)</f>
        <v>27</v>
      </c>
      <c r="F20" s="332">
        <f>SUM(F14:F19)</f>
        <v>109.87</v>
      </c>
      <c r="G20" s="332">
        <f>SUM(G14:G19)</f>
        <v>705</v>
      </c>
      <c r="H20" s="333"/>
      <c r="I20" s="333"/>
      <c r="J20" s="305"/>
    </row>
    <row r="21" spans="1:12" s="306" customFormat="1" ht="21.75" customHeight="1">
      <c r="A21" s="334" t="s">
        <v>42</v>
      </c>
      <c r="B21" s="335"/>
      <c r="C21" s="336">
        <f>SUM(C12+C20)</f>
        <v>168.25</v>
      </c>
      <c r="D21" s="336">
        <f>SUM(D12+D20)</f>
        <v>43.92</v>
      </c>
      <c r="E21" s="336">
        <f>SUM(E12+E20)</f>
        <v>43</v>
      </c>
      <c r="F21" s="336">
        <f>SUM(F12+F20)</f>
        <v>192.41000000000003</v>
      </c>
      <c r="G21" s="336">
        <f>SUM(G12+G20)</f>
        <v>1242.76</v>
      </c>
      <c r="H21" s="333"/>
      <c r="I21" s="337"/>
      <c r="J21" s="338"/>
    </row>
    <row r="22" spans="1:12" s="306" customFormat="1">
      <c r="B22" s="339"/>
      <c r="C22" s="339"/>
      <c r="D22" s="339"/>
      <c r="E22" s="339"/>
      <c r="F22" s="339"/>
      <c r="G22" s="339"/>
      <c r="H22" s="339"/>
      <c r="J22" s="305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35433070866141736" bottom="0" header="0.31496062992125984" footer="0.31496062992125984"/>
  <pageSetup paperSize="9" fitToWidth="0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7F5F00"/>
  </sheetPr>
  <dimension ref="A1:L21"/>
  <sheetViews>
    <sheetView tabSelected="1" view="pageBreakPreview" topLeftCell="A7" zoomScaleNormal="90" zoomScaleSheetLayoutView="100" workbookViewId="0">
      <selection activeCell="G21" sqref="G21"/>
    </sheetView>
  </sheetViews>
  <sheetFormatPr defaultColWidth="9.140625" defaultRowHeight="15.75"/>
  <cols>
    <col min="1" max="1" width="25.42578125" style="204" customWidth="1"/>
    <col min="2" max="2" width="10" style="205" customWidth="1"/>
    <col min="3" max="3" width="9.140625" style="205"/>
    <col min="4" max="4" width="14.28515625" style="205" customWidth="1"/>
    <col min="5" max="5" width="13.5703125" style="205" customWidth="1"/>
    <col min="6" max="6" width="13.85546875" style="205" customWidth="1"/>
    <col min="7" max="7" width="15.85546875" style="205" customWidth="1"/>
    <col min="8" max="8" width="22.5703125" style="205" customWidth="1"/>
    <col min="9" max="9" width="18.7109375" style="204" customWidth="1"/>
    <col min="10" max="10" width="0" style="206" hidden="1" customWidth="1"/>
    <col min="11" max="12" width="0" style="204" hidden="1" customWidth="1"/>
    <col min="13" max="16384" width="9.140625" style="204"/>
  </cols>
  <sheetData>
    <row r="1" spans="1:12" s="3" customFormat="1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</row>
    <row r="2" spans="1:12" s="3" customFormat="1" ht="21" customHeight="1">
      <c r="A2" s="403" t="s">
        <v>362</v>
      </c>
      <c r="B2" s="403"/>
      <c r="C2" s="403"/>
      <c r="D2" s="403"/>
      <c r="E2" s="403"/>
      <c r="F2" s="403"/>
      <c r="G2" s="403"/>
      <c r="H2" s="403"/>
      <c r="I2" s="403"/>
    </row>
    <row r="3" spans="1:12" s="3" customFormat="1" ht="25.5" customHeight="1">
      <c r="A3" s="132"/>
      <c r="B3" s="436" t="s">
        <v>380</v>
      </c>
      <c r="C3" s="436"/>
      <c r="D3" s="436"/>
      <c r="E3" s="436"/>
      <c r="F3" s="436"/>
      <c r="G3" s="436"/>
      <c r="H3" s="88"/>
      <c r="I3" s="6"/>
    </row>
    <row r="4" spans="1:12" s="3" customFormat="1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 ht="16.5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18" customFormat="1" ht="30.75" customHeight="1">
      <c r="A8" s="286" t="s">
        <v>116</v>
      </c>
      <c r="B8" s="345">
        <v>250</v>
      </c>
      <c r="C8" s="271">
        <v>21.08</v>
      </c>
      <c r="D8" s="345">
        <v>10.5</v>
      </c>
      <c r="E8" s="345">
        <v>13.1</v>
      </c>
      <c r="F8" s="345">
        <v>35.799999999999997</v>
      </c>
      <c r="G8" s="350">
        <v>263.2</v>
      </c>
      <c r="H8" s="273" t="s">
        <v>12</v>
      </c>
      <c r="I8" s="273" t="s">
        <v>402</v>
      </c>
      <c r="J8" s="317" t="s">
        <v>33</v>
      </c>
    </row>
    <row r="9" spans="1:12" s="318" customFormat="1" ht="22.5" customHeight="1">
      <c r="A9" s="319" t="s">
        <v>333</v>
      </c>
      <c r="B9" s="345">
        <v>150</v>
      </c>
      <c r="C9" s="271">
        <v>32</v>
      </c>
      <c r="D9" s="345">
        <v>0.6</v>
      </c>
      <c r="E9" s="345">
        <v>0.6</v>
      </c>
      <c r="F9" s="345">
        <v>14.7</v>
      </c>
      <c r="G9" s="345">
        <v>70.5</v>
      </c>
      <c r="H9" s="297" t="s">
        <v>302</v>
      </c>
      <c r="I9" s="273">
        <v>9</v>
      </c>
    </row>
    <row r="10" spans="1:12" s="276" customFormat="1" ht="24" customHeight="1">
      <c r="A10" s="275" t="s">
        <v>16</v>
      </c>
      <c r="B10" s="273">
        <v>60</v>
      </c>
      <c r="C10" s="271">
        <v>6.47</v>
      </c>
      <c r="D10" s="271">
        <v>4.8</v>
      </c>
      <c r="E10" s="271">
        <v>0.6</v>
      </c>
      <c r="F10" s="271">
        <v>31.8</v>
      </c>
      <c r="G10" s="271">
        <v>150</v>
      </c>
      <c r="H10" s="273" t="s">
        <v>322</v>
      </c>
      <c r="I10" s="273">
        <v>125</v>
      </c>
    </row>
    <row r="11" spans="1:12" s="318" customFormat="1" ht="29.25" customHeight="1">
      <c r="A11" s="269" t="s">
        <v>334</v>
      </c>
      <c r="B11" s="273">
        <v>200</v>
      </c>
      <c r="C11" s="271">
        <v>22.71</v>
      </c>
      <c r="D11" s="271">
        <v>4.5999999999999996</v>
      </c>
      <c r="E11" s="271">
        <v>4.3</v>
      </c>
      <c r="F11" s="271">
        <v>12.4</v>
      </c>
      <c r="G11" s="271">
        <v>106.7</v>
      </c>
      <c r="H11" s="273" t="s">
        <v>12</v>
      </c>
      <c r="I11" s="273" t="s">
        <v>287</v>
      </c>
      <c r="J11" s="320"/>
      <c r="K11" s="321"/>
      <c r="L11" s="322"/>
    </row>
    <row r="12" spans="1:12" s="276" customFormat="1" ht="18" customHeight="1">
      <c r="A12" s="323" t="s">
        <v>18</v>
      </c>
      <c r="B12" s="390">
        <f>SUM(B8:B11)</f>
        <v>660</v>
      </c>
      <c r="C12" s="325">
        <v>82.25</v>
      </c>
      <c r="D12" s="325">
        <f>SUM(D8:D11)</f>
        <v>20.5</v>
      </c>
      <c r="E12" s="325">
        <f>SUM(E8:E11)</f>
        <v>18.599999999999998</v>
      </c>
      <c r="F12" s="325">
        <f>SUM(F8:F11)</f>
        <v>94.7</v>
      </c>
      <c r="G12" s="325">
        <f>SUM(G8:G11)</f>
        <v>590.4</v>
      </c>
      <c r="H12" s="285"/>
      <c r="I12" s="285"/>
      <c r="J12" s="288" t="s">
        <v>35</v>
      </c>
    </row>
    <row r="13" spans="1:12" s="306" customFormat="1" ht="22.5" customHeight="1">
      <c r="A13" s="487" t="s">
        <v>19</v>
      </c>
      <c r="B13" s="487"/>
      <c r="C13" s="487"/>
      <c r="D13" s="487"/>
      <c r="E13" s="487"/>
      <c r="F13" s="487"/>
      <c r="G13" s="487"/>
      <c r="H13" s="487"/>
      <c r="I13" s="487"/>
      <c r="J13" s="305"/>
    </row>
    <row r="14" spans="1:12" s="327" customFormat="1" ht="43.5" customHeight="1">
      <c r="A14" s="286" t="s">
        <v>317</v>
      </c>
      <c r="B14" s="273">
        <v>100</v>
      </c>
      <c r="C14" s="271">
        <v>10</v>
      </c>
      <c r="D14" s="271">
        <v>1.5</v>
      </c>
      <c r="E14" s="271">
        <v>4.5</v>
      </c>
      <c r="F14" s="271">
        <v>27.8</v>
      </c>
      <c r="G14" s="271">
        <v>88.3</v>
      </c>
      <c r="H14" s="295" t="s">
        <v>301</v>
      </c>
      <c r="I14" s="273">
        <v>40</v>
      </c>
      <c r="J14" s="326"/>
    </row>
    <row r="15" spans="1:12" s="318" customFormat="1" ht="26.25" customHeight="1">
      <c r="A15" s="269" t="s">
        <v>316</v>
      </c>
      <c r="B15" s="270">
        <v>300</v>
      </c>
      <c r="C15" s="271">
        <v>15</v>
      </c>
      <c r="D15" s="296">
        <v>4.22</v>
      </c>
      <c r="E15" s="271">
        <v>5.5</v>
      </c>
      <c r="F15" s="271">
        <v>16.5</v>
      </c>
      <c r="G15" s="271">
        <v>174</v>
      </c>
      <c r="H15" s="297" t="s">
        <v>300</v>
      </c>
      <c r="I15" s="273">
        <v>58</v>
      </c>
      <c r="J15" s="328" t="s">
        <v>35</v>
      </c>
    </row>
    <row r="16" spans="1:12" s="276" customFormat="1" ht="25.5" customHeight="1">
      <c r="A16" s="329" t="s">
        <v>289</v>
      </c>
      <c r="B16" s="330">
        <v>250</v>
      </c>
      <c r="C16" s="294">
        <v>50</v>
      </c>
      <c r="D16" s="294">
        <v>19</v>
      </c>
      <c r="E16" s="294">
        <v>21</v>
      </c>
      <c r="F16" s="294">
        <v>45.12</v>
      </c>
      <c r="G16" s="294">
        <v>427.37</v>
      </c>
      <c r="H16" s="295" t="s">
        <v>302</v>
      </c>
      <c r="I16" s="293">
        <v>30</v>
      </c>
      <c r="J16" s="288"/>
    </row>
    <row r="17" spans="1:12" s="276" customFormat="1" ht="27.75" customHeight="1">
      <c r="A17" s="278" t="s">
        <v>312</v>
      </c>
      <c r="B17" s="273">
        <v>200</v>
      </c>
      <c r="C17" s="271">
        <v>7</v>
      </c>
      <c r="D17" s="271">
        <v>0.2</v>
      </c>
      <c r="E17" s="271">
        <v>0</v>
      </c>
      <c r="F17" s="271">
        <v>6.4</v>
      </c>
      <c r="G17" s="271">
        <v>26.4</v>
      </c>
      <c r="H17" s="273" t="s">
        <v>12</v>
      </c>
      <c r="I17" s="273" t="s">
        <v>287</v>
      </c>
      <c r="J17" s="279"/>
      <c r="K17" s="280"/>
      <c r="L17" s="281"/>
    </row>
    <row r="18" spans="1:12" s="276" customFormat="1" ht="34.5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2" s="276" customFormat="1" ht="34.5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2" s="306" customFormat="1" ht="21.75" customHeight="1">
      <c r="A20" s="331" t="s">
        <v>27</v>
      </c>
      <c r="B20" s="386" t="s">
        <v>328</v>
      </c>
      <c r="C20" s="332">
        <f>SUM(C14:C19)</f>
        <v>86</v>
      </c>
      <c r="D20" s="332">
        <f>SUM(D14:D19)</f>
        <v>29.819999999999997</v>
      </c>
      <c r="E20" s="332">
        <f>SUM(E14:E19)</f>
        <v>31.8</v>
      </c>
      <c r="F20" s="332">
        <f>SUM(F14:F19)</f>
        <v>123.11999999999999</v>
      </c>
      <c r="G20" s="332">
        <f>SUM(G14:G19)</f>
        <v>854.7700000000001</v>
      </c>
      <c r="H20" s="333"/>
      <c r="I20" s="333"/>
      <c r="J20" s="305"/>
    </row>
    <row r="21" spans="1:12" ht="23.25" customHeight="1">
      <c r="A21" s="232" t="s">
        <v>42</v>
      </c>
      <c r="B21" s="233"/>
      <c r="C21" s="234">
        <f>SUM(C12+C20)</f>
        <v>168.25</v>
      </c>
      <c r="D21" s="234">
        <f ca="1">SUM(D12+D20)</f>
        <v>50.319999999999993</v>
      </c>
      <c r="E21" s="234">
        <f ca="1">E12+E20</f>
        <v>50.4</v>
      </c>
      <c r="F21" s="234">
        <f>SUM(F12+F20)</f>
        <v>217.82</v>
      </c>
      <c r="G21" s="234">
        <f>SUM(G12+G20)</f>
        <v>1445.17</v>
      </c>
      <c r="H21" s="233"/>
      <c r="I21" s="235"/>
      <c r="J21" s="23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15748031496062992" bottom="0" header="0.31496062992125984" footer="0.31496062992125984"/>
  <pageSetup paperSize="9" fitToWidth="0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2060"/>
  </sheetPr>
  <dimension ref="A1:L22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5" width="10.85546875" style="2" customWidth="1"/>
    <col min="6" max="6" width="14.85546875" style="2" customWidth="1"/>
    <col min="7" max="7" width="17.42578125" style="2" customWidth="1"/>
    <col min="8" max="8" width="25" style="2" customWidth="1"/>
    <col min="9" max="9" width="15.2851562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2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367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436" t="s">
        <v>0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2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276" customFormat="1" ht="25.5" customHeight="1">
      <c r="A8" s="329" t="s">
        <v>289</v>
      </c>
      <c r="B8" s="330">
        <v>180</v>
      </c>
      <c r="C8" s="294">
        <v>46.68</v>
      </c>
      <c r="D8" s="294">
        <v>13.68</v>
      </c>
      <c r="E8" s="294">
        <v>15.68</v>
      </c>
      <c r="F8" s="294">
        <v>32.520000000000003</v>
      </c>
      <c r="G8" s="294">
        <v>307.68</v>
      </c>
      <c r="H8" s="295" t="s">
        <v>302</v>
      </c>
      <c r="I8" s="293">
        <v>30</v>
      </c>
      <c r="J8" s="288"/>
    </row>
    <row r="9" spans="1:12" s="276" customFormat="1" ht="49.5">
      <c r="A9" s="286" t="s">
        <v>306</v>
      </c>
      <c r="B9" s="273">
        <v>100</v>
      </c>
      <c r="C9" s="271">
        <v>26.57</v>
      </c>
      <c r="D9" s="271">
        <v>1.1000000000000001</v>
      </c>
      <c r="E9" s="271">
        <v>0.2</v>
      </c>
      <c r="F9" s="271">
        <v>3.8</v>
      </c>
      <c r="G9" s="271">
        <v>22</v>
      </c>
      <c r="H9" s="273" t="s">
        <v>313</v>
      </c>
      <c r="I9" s="273">
        <v>71</v>
      </c>
    </row>
    <row r="10" spans="1:12" s="276" customFormat="1" ht="36.75" customHeight="1">
      <c r="A10" s="278" t="s">
        <v>297</v>
      </c>
      <c r="B10" s="273">
        <v>30</v>
      </c>
      <c r="C10" s="271">
        <v>2</v>
      </c>
      <c r="D10" s="271">
        <v>2.4</v>
      </c>
      <c r="E10" s="271">
        <v>0.3</v>
      </c>
      <c r="F10" s="271">
        <v>14.6</v>
      </c>
      <c r="G10" s="271">
        <v>72.599999999999994</v>
      </c>
      <c r="H10" s="297" t="s">
        <v>299</v>
      </c>
      <c r="I10" s="272">
        <v>13003</v>
      </c>
    </row>
    <row r="11" spans="1:12" s="276" customFormat="1" ht="27.75" customHeight="1">
      <c r="A11" s="278" t="s">
        <v>354</v>
      </c>
      <c r="B11" s="273">
        <v>200</v>
      </c>
      <c r="C11" s="271">
        <v>7</v>
      </c>
      <c r="D11" s="271">
        <v>0.16</v>
      </c>
      <c r="E11" s="271">
        <v>0.16</v>
      </c>
      <c r="F11" s="271">
        <v>23.88</v>
      </c>
      <c r="G11" s="271">
        <v>97.6</v>
      </c>
      <c r="H11" s="273" t="s">
        <v>300</v>
      </c>
      <c r="I11" s="273">
        <v>372</v>
      </c>
      <c r="J11" s="279"/>
      <c r="K11" s="280"/>
      <c r="L11" s="281"/>
    </row>
    <row r="12" spans="1:12" s="276" customFormat="1" ht="18" customHeight="1">
      <c r="A12" s="282" t="s">
        <v>18</v>
      </c>
      <c r="B12" s="325">
        <f t="shared" ref="B12:G12" si="0">SUM(B8:B11)</f>
        <v>510</v>
      </c>
      <c r="C12" s="325">
        <f>SUM(C8:C11)</f>
        <v>82.25</v>
      </c>
      <c r="D12" s="325">
        <f t="shared" si="0"/>
        <v>17.34</v>
      </c>
      <c r="E12" s="325">
        <f t="shared" si="0"/>
        <v>16.34</v>
      </c>
      <c r="F12" s="395">
        <f t="shared" si="0"/>
        <v>74.8</v>
      </c>
      <c r="G12" s="325">
        <f t="shared" si="0"/>
        <v>499.88</v>
      </c>
      <c r="H12" s="285"/>
      <c r="I12" s="285"/>
      <c r="J12" s="288"/>
    </row>
    <row r="13" spans="1:12" s="276" customFormat="1" ht="21" customHeight="1">
      <c r="A13" s="488" t="s">
        <v>19</v>
      </c>
      <c r="B13" s="467"/>
      <c r="C13" s="467"/>
      <c r="D13" s="467"/>
      <c r="E13" s="467"/>
      <c r="F13" s="467"/>
      <c r="G13" s="467"/>
      <c r="H13" s="467"/>
      <c r="I13" s="489"/>
      <c r="J13" s="288"/>
    </row>
    <row r="14" spans="1:12" s="327" customFormat="1" ht="39" customHeight="1">
      <c r="A14" s="286" t="s">
        <v>36</v>
      </c>
      <c r="B14" s="273">
        <v>60</v>
      </c>
      <c r="C14" s="271">
        <v>10</v>
      </c>
      <c r="D14" s="271">
        <v>1</v>
      </c>
      <c r="E14" s="271">
        <v>6</v>
      </c>
      <c r="F14" s="271">
        <v>6.1</v>
      </c>
      <c r="G14" s="271">
        <v>82.4</v>
      </c>
      <c r="H14" s="273" t="s">
        <v>12</v>
      </c>
      <c r="I14" s="273" t="s">
        <v>37</v>
      </c>
      <c r="J14" s="326" t="s">
        <v>35</v>
      </c>
    </row>
    <row r="15" spans="1:12" s="341" customFormat="1" ht="36.75" customHeight="1">
      <c r="A15" s="269" t="s">
        <v>315</v>
      </c>
      <c r="B15" s="273">
        <v>250</v>
      </c>
      <c r="C15" s="271">
        <v>15</v>
      </c>
      <c r="D15" s="271">
        <v>4.29</v>
      </c>
      <c r="E15" s="271">
        <v>3.33</v>
      </c>
      <c r="F15" s="271">
        <v>20.9</v>
      </c>
      <c r="G15" s="271">
        <v>130.72999999999999</v>
      </c>
      <c r="H15" s="273" t="s">
        <v>319</v>
      </c>
      <c r="I15" s="273">
        <v>22</v>
      </c>
      <c r="J15" s="340"/>
    </row>
    <row r="16" spans="1:12" s="343" customFormat="1" ht="27" customHeight="1">
      <c r="A16" s="304" t="s">
        <v>416</v>
      </c>
      <c r="B16" s="385" t="s">
        <v>338</v>
      </c>
      <c r="C16" s="290">
        <v>50</v>
      </c>
      <c r="D16" s="290">
        <v>16.399999999999999</v>
      </c>
      <c r="E16" s="290">
        <v>17</v>
      </c>
      <c r="F16" s="290">
        <v>49.5</v>
      </c>
      <c r="G16" s="290">
        <v>400</v>
      </c>
      <c r="H16" s="273" t="s">
        <v>417</v>
      </c>
      <c r="I16" s="302" t="s">
        <v>418</v>
      </c>
      <c r="J16" s="342"/>
    </row>
    <row r="17" spans="1:12" s="276" customFormat="1" ht="33.75" customHeight="1">
      <c r="A17" s="278" t="s">
        <v>63</v>
      </c>
      <c r="B17" s="273">
        <v>200</v>
      </c>
      <c r="C17" s="271">
        <v>7</v>
      </c>
      <c r="D17" s="271">
        <v>0.3</v>
      </c>
      <c r="E17" s="271">
        <v>0</v>
      </c>
      <c r="F17" s="271">
        <v>6.7</v>
      </c>
      <c r="G17" s="271">
        <v>27.6</v>
      </c>
      <c r="H17" s="273" t="s">
        <v>12</v>
      </c>
      <c r="I17" s="273" t="s">
        <v>64</v>
      </c>
      <c r="J17" s="279"/>
      <c r="K17" s="280"/>
      <c r="L17" s="281"/>
    </row>
    <row r="18" spans="1:12" s="276" customFormat="1" ht="33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2" s="276" customFormat="1" ht="33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2" s="276" customFormat="1" ht="19.5" customHeight="1">
      <c r="A20" s="323" t="s">
        <v>27</v>
      </c>
      <c r="B20" s="386" t="s">
        <v>326</v>
      </c>
      <c r="C20" s="325">
        <f>SUM(C14:C19)</f>
        <v>86</v>
      </c>
      <c r="D20" s="325">
        <f>SUM(D14:D19)</f>
        <v>26.889999999999997</v>
      </c>
      <c r="E20" s="325">
        <f>SUM(E14:E19)</f>
        <v>27.13</v>
      </c>
      <c r="F20" s="325">
        <f>SUM(F14:F19)</f>
        <v>110.5</v>
      </c>
      <c r="G20" s="325">
        <f>SUM(G14:G19)</f>
        <v>779.43000000000006</v>
      </c>
      <c r="H20" s="285"/>
      <c r="I20" s="285"/>
      <c r="J20" s="288"/>
    </row>
    <row r="21" spans="1:12" ht="21.75" customHeight="1">
      <c r="A21" s="140" t="s">
        <v>42</v>
      </c>
      <c r="B21" s="16"/>
      <c r="C21" s="40">
        <f>C12+C20</f>
        <v>168.25</v>
      </c>
      <c r="D21" s="40">
        <f>D12+D20</f>
        <v>44.23</v>
      </c>
      <c r="E21" s="40">
        <f>E12+E20</f>
        <v>43.47</v>
      </c>
      <c r="F21" s="40">
        <f>F12+F20</f>
        <v>185.3</v>
      </c>
      <c r="G21" s="40">
        <f>G12+G20</f>
        <v>1279.31</v>
      </c>
      <c r="H21" s="16"/>
      <c r="I21" s="116"/>
      <c r="J21" s="141"/>
    </row>
    <row r="22" spans="1:12" ht="13.9" customHeight="1">
      <c r="A22" s="132"/>
      <c r="B22" s="5"/>
      <c r="C22" s="252"/>
      <c r="D22" s="6"/>
      <c r="E22" s="6"/>
      <c r="F22" s="6"/>
      <c r="G22" s="6"/>
      <c r="H22" s="6"/>
      <c r="I22" s="6"/>
    </row>
  </sheetData>
  <mergeCells count="14">
    <mergeCell ref="A13:I13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" right="0" top="0" bottom="0" header="0.31496062992125984" footer="0.31496062992125984"/>
  <pageSetup paperSize="9" scale="9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2060"/>
  </sheetPr>
  <dimension ref="A1:L22"/>
  <sheetViews>
    <sheetView view="pageBreakPreview" topLeftCell="A16" zoomScaleNormal="90" zoomScaleSheetLayoutView="100" workbookViewId="0">
      <selection activeCell="K2" sqref="K1:L104857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4" width="11.42578125" style="2" customWidth="1"/>
    <col min="5" max="5" width="14.28515625" style="2" customWidth="1"/>
    <col min="6" max="6" width="13" style="2" customWidth="1"/>
    <col min="7" max="7" width="15" style="2" customWidth="1"/>
    <col min="8" max="8" width="26.140625" style="2" customWidth="1"/>
    <col min="9" max="9" width="15.2851562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2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363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132"/>
      <c r="B3" s="436" t="s">
        <v>381</v>
      </c>
      <c r="C3" s="436"/>
      <c r="D3" s="436"/>
      <c r="E3" s="436"/>
      <c r="F3" s="436"/>
      <c r="G3" s="436"/>
      <c r="H3" s="88"/>
      <c r="I3" s="6"/>
      <c r="J3" s="3"/>
    </row>
    <row r="4" spans="1:12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276" customFormat="1" ht="25.5" customHeight="1">
      <c r="A8" s="329" t="s">
        <v>289</v>
      </c>
      <c r="B8" s="330">
        <v>220</v>
      </c>
      <c r="C8" s="294">
        <v>46.68</v>
      </c>
      <c r="D8" s="294">
        <v>16.72</v>
      </c>
      <c r="E8" s="294">
        <v>18.61</v>
      </c>
      <c r="F8" s="294">
        <v>39.71</v>
      </c>
      <c r="G8" s="294">
        <v>376.09</v>
      </c>
      <c r="H8" s="295" t="s">
        <v>302</v>
      </c>
      <c r="I8" s="293">
        <v>30</v>
      </c>
      <c r="J8" s="288"/>
    </row>
    <row r="9" spans="1:12" s="276" customFormat="1" ht="49.5">
      <c r="A9" s="286" t="s">
        <v>306</v>
      </c>
      <c r="B9" s="273">
        <v>100</v>
      </c>
      <c r="C9" s="271">
        <v>26.57</v>
      </c>
      <c r="D9" s="271">
        <v>1.1000000000000001</v>
      </c>
      <c r="E9" s="271">
        <v>0.2</v>
      </c>
      <c r="F9" s="271">
        <v>3.8</v>
      </c>
      <c r="G9" s="271">
        <v>22</v>
      </c>
      <c r="H9" s="273" t="s">
        <v>313</v>
      </c>
      <c r="I9" s="273">
        <v>70</v>
      </c>
    </row>
    <row r="10" spans="1:12" s="276" customFormat="1" ht="36.75" customHeight="1">
      <c r="A10" s="278" t="s">
        <v>297</v>
      </c>
      <c r="B10" s="273">
        <v>30</v>
      </c>
      <c r="C10" s="271">
        <v>2</v>
      </c>
      <c r="D10" s="271">
        <v>2.4</v>
      </c>
      <c r="E10" s="271">
        <v>0.3</v>
      </c>
      <c r="F10" s="271">
        <v>14.6</v>
      </c>
      <c r="G10" s="271">
        <v>72.599999999999994</v>
      </c>
      <c r="H10" s="297" t="s">
        <v>299</v>
      </c>
      <c r="I10" s="272">
        <v>13003</v>
      </c>
    </row>
    <row r="11" spans="1:12" s="276" customFormat="1" ht="27.75" customHeight="1">
      <c r="A11" s="278" t="s">
        <v>354</v>
      </c>
      <c r="B11" s="273">
        <v>200</v>
      </c>
      <c r="C11" s="271">
        <v>7</v>
      </c>
      <c r="D11" s="271">
        <v>0.16</v>
      </c>
      <c r="E11" s="271">
        <v>0.16</v>
      </c>
      <c r="F11" s="271">
        <v>23.88</v>
      </c>
      <c r="G11" s="271">
        <v>97.6</v>
      </c>
      <c r="H11" s="273" t="s">
        <v>300</v>
      </c>
      <c r="I11" s="273">
        <v>372</v>
      </c>
      <c r="J11" s="279"/>
      <c r="K11" s="280"/>
      <c r="L11" s="281"/>
    </row>
    <row r="12" spans="1:12" s="276" customFormat="1" ht="21.75" customHeight="1">
      <c r="A12" s="282" t="s">
        <v>18</v>
      </c>
      <c r="B12" s="379">
        <v>550</v>
      </c>
      <c r="C12" s="325">
        <f>SUM(C8:C11)</f>
        <v>82.25</v>
      </c>
      <c r="D12" s="325">
        <f>SUM(D8:D11)</f>
        <v>20.38</v>
      </c>
      <c r="E12" s="325">
        <f>SUM(E8:E11)</f>
        <v>19.27</v>
      </c>
      <c r="F12" s="325">
        <f>SUM(F8:F11)</f>
        <v>81.99</v>
      </c>
      <c r="G12" s="325">
        <f>SUM(G8:G11)</f>
        <v>568.29</v>
      </c>
      <c r="H12" s="285"/>
      <c r="I12" s="285"/>
      <c r="J12" s="288"/>
    </row>
    <row r="13" spans="1:12" s="276" customFormat="1" ht="22.5" customHeight="1">
      <c r="A13" s="488" t="s">
        <v>19</v>
      </c>
      <c r="B13" s="467"/>
      <c r="C13" s="467"/>
      <c r="D13" s="467"/>
      <c r="E13" s="467"/>
      <c r="F13" s="467"/>
      <c r="G13" s="467"/>
      <c r="H13" s="467"/>
      <c r="I13" s="489"/>
      <c r="J13" s="288"/>
    </row>
    <row r="14" spans="1:12" s="327" customFormat="1" ht="39" customHeight="1">
      <c r="A14" s="286" t="s">
        <v>36</v>
      </c>
      <c r="B14" s="273">
        <v>100</v>
      </c>
      <c r="C14" s="271">
        <v>10</v>
      </c>
      <c r="D14" s="271">
        <v>1.66</v>
      </c>
      <c r="E14" s="271">
        <v>10</v>
      </c>
      <c r="F14" s="271">
        <v>10.17</v>
      </c>
      <c r="G14" s="271">
        <v>137.33000000000001</v>
      </c>
      <c r="H14" s="273" t="s">
        <v>12</v>
      </c>
      <c r="I14" s="273" t="s">
        <v>395</v>
      </c>
      <c r="J14" s="326" t="s">
        <v>35</v>
      </c>
    </row>
    <row r="15" spans="1:12" s="341" customFormat="1" ht="36.75" customHeight="1">
      <c r="A15" s="269" t="s">
        <v>315</v>
      </c>
      <c r="B15" s="273">
        <v>300</v>
      </c>
      <c r="C15" s="271">
        <v>15</v>
      </c>
      <c r="D15" s="271">
        <v>5.0999999999999996</v>
      </c>
      <c r="E15" s="271">
        <v>3.99</v>
      </c>
      <c r="F15" s="271">
        <v>25.08</v>
      </c>
      <c r="G15" s="271">
        <v>156.87</v>
      </c>
      <c r="H15" s="273" t="s">
        <v>319</v>
      </c>
      <c r="I15" s="273">
        <v>22</v>
      </c>
      <c r="J15" s="340"/>
    </row>
    <row r="16" spans="1:12" s="343" customFormat="1" ht="27" customHeight="1">
      <c r="A16" s="304" t="s">
        <v>416</v>
      </c>
      <c r="B16" s="385" t="s">
        <v>338</v>
      </c>
      <c r="C16" s="290">
        <v>50</v>
      </c>
      <c r="D16" s="290">
        <v>16.399999999999999</v>
      </c>
      <c r="E16" s="290">
        <v>17</v>
      </c>
      <c r="F16" s="290">
        <v>49.5</v>
      </c>
      <c r="G16" s="290">
        <v>400</v>
      </c>
      <c r="H16" s="273" t="s">
        <v>417</v>
      </c>
      <c r="I16" s="302" t="s">
        <v>418</v>
      </c>
      <c r="J16" s="342"/>
    </row>
    <row r="17" spans="1:12" s="276" customFormat="1" ht="33.75" customHeight="1">
      <c r="A17" s="278" t="s">
        <v>63</v>
      </c>
      <c r="B17" s="273">
        <v>200</v>
      </c>
      <c r="C17" s="271">
        <v>7</v>
      </c>
      <c r="D17" s="271">
        <v>0.3</v>
      </c>
      <c r="E17" s="271">
        <v>0</v>
      </c>
      <c r="F17" s="271">
        <v>6.7</v>
      </c>
      <c r="G17" s="271">
        <v>27.6</v>
      </c>
      <c r="H17" s="273" t="s">
        <v>12</v>
      </c>
      <c r="I17" s="273" t="s">
        <v>287</v>
      </c>
      <c r="J17" s="279"/>
      <c r="K17" s="280"/>
      <c r="L17" s="281"/>
    </row>
    <row r="18" spans="1:12" s="276" customFormat="1" ht="33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2" s="276" customFormat="1" ht="33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2" s="276" customFormat="1" ht="21.75" customHeight="1">
      <c r="A20" s="323" t="s">
        <v>27</v>
      </c>
      <c r="B20" s="386" t="s">
        <v>339</v>
      </c>
      <c r="C20" s="325">
        <f>SUM(C14:C19)</f>
        <v>86</v>
      </c>
      <c r="D20" s="325">
        <f>SUM(D14:D19)</f>
        <v>28.359999999999996</v>
      </c>
      <c r="E20" s="325">
        <f>SUM(E14:E19)</f>
        <v>31.790000000000003</v>
      </c>
      <c r="F20" s="325">
        <f>SUM(F14:F19)</f>
        <v>118.75</v>
      </c>
      <c r="G20" s="325">
        <f>SUM(G14:G19)</f>
        <v>860.50000000000011</v>
      </c>
      <c r="H20" s="285"/>
      <c r="I20" s="285"/>
      <c r="J20" s="288"/>
    </row>
    <row r="21" spans="1:12" ht="21.75" customHeight="1">
      <c r="A21" s="140" t="s">
        <v>42</v>
      </c>
      <c r="B21" s="394"/>
      <c r="C21" s="40">
        <f>C12+C20</f>
        <v>168.25</v>
      </c>
      <c r="D21" s="40">
        <f>D12+D20</f>
        <v>48.739999999999995</v>
      </c>
      <c r="E21" s="40">
        <f>E12+E20</f>
        <v>51.06</v>
      </c>
      <c r="F21" s="40">
        <f>F12+F20</f>
        <v>200.74</v>
      </c>
      <c r="G21" s="40">
        <f>G12+G20</f>
        <v>1428.79</v>
      </c>
      <c r="H21" s="16"/>
      <c r="I21" s="116"/>
      <c r="J21" s="141"/>
    </row>
    <row r="22" spans="1:12">
      <c r="B22" s="260"/>
      <c r="C22" s="252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15748031496062992" bottom="0" header="0.31496062992125984" footer="0.31496062992125984"/>
  <pageSetup paperSize="9" fitToWidth="0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F0"/>
  </sheetPr>
  <dimension ref="A1:M21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0.140625" style="2" customWidth="1"/>
    <col min="5" max="5" width="10.85546875" style="2" customWidth="1"/>
    <col min="6" max="6" width="12.28515625" style="2" customWidth="1"/>
    <col min="7" max="7" width="15.42578125" style="2" customWidth="1"/>
    <col min="8" max="8" width="23.42578125" style="2" customWidth="1"/>
    <col min="9" max="9" width="20.7109375" style="3" customWidth="1"/>
    <col min="10" max="10" width="0" style="85" hidden="1" customWidth="1"/>
    <col min="11" max="13" width="0" style="3" hidden="1" customWidth="1"/>
    <col min="14" max="16384" width="9.140625" style="3"/>
  </cols>
  <sheetData>
    <row r="1" spans="1:13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3" ht="21" customHeight="1">
      <c r="A2" s="403" t="s">
        <v>366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3" ht="25.5" customHeight="1">
      <c r="A3" s="132"/>
      <c r="B3" s="436" t="s">
        <v>370</v>
      </c>
      <c r="C3" s="436"/>
      <c r="D3" s="436"/>
      <c r="E3" s="436"/>
      <c r="F3" s="436"/>
      <c r="G3" s="436"/>
      <c r="H3" s="88"/>
      <c r="I3" s="6"/>
      <c r="J3" s="3"/>
    </row>
    <row r="4" spans="1:13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3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3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3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3" s="274" customFormat="1" ht="37.5" customHeight="1">
      <c r="A8" s="278" t="s">
        <v>332</v>
      </c>
      <c r="B8" s="270">
        <v>200</v>
      </c>
      <c r="C8" s="271">
        <v>51.87</v>
      </c>
      <c r="D8" s="271">
        <v>17.54</v>
      </c>
      <c r="E8" s="271">
        <v>12.05</v>
      </c>
      <c r="F8" s="271">
        <v>25.4</v>
      </c>
      <c r="G8" s="271">
        <v>308.75</v>
      </c>
      <c r="H8" s="273" t="s">
        <v>300</v>
      </c>
      <c r="I8" s="273" t="s">
        <v>403</v>
      </c>
      <c r="J8" s="344"/>
    </row>
    <row r="9" spans="1:13" s="276" customFormat="1" ht="22.5" customHeight="1">
      <c r="A9" s="319" t="s">
        <v>308</v>
      </c>
      <c r="B9" s="345">
        <v>100</v>
      </c>
      <c r="C9" s="345">
        <v>23.8</v>
      </c>
      <c r="D9" s="346">
        <v>0.9</v>
      </c>
      <c r="E9" s="346">
        <v>7.2</v>
      </c>
      <c r="F9" s="346">
        <v>48.7</v>
      </c>
      <c r="G9" s="346">
        <v>211</v>
      </c>
      <c r="H9" s="273" t="s">
        <v>300</v>
      </c>
      <c r="I9" s="273" t="s">
        <v>404</v>
      </c>
    </row>
    <row r="10" spans="1:13" s="276" customFormat="1" ht="27.75" customHeight="1">
      <c r="A10" s="278" t="s">
        <v>312</v>
      </c>
      <c r="B10" s="273">
        <v>200</v>
      </c>
      <c r="C10" s="271">
        <v>6.58</v>
      </c>
      <c r="D10" s="271">
        <v>0.2</v>
      </c>
      <c r="E10" s="271">
        <v>0</v>
      </c>
      <c r="F10" s="271">
        <v>6.4</v>
      </c>
      <c r="G10" s="271">
        <v>26.4</v>
      </c>
      <c r="H10" s="273" t="s">
        <v>12</v>
      </c>
      <c r="I10" s="273" t="s">
        <v>309</v>
      </c>
      <c r="J10" s="347"/>
      <c r="K10" s="279"/>
      <c r="L10" s="280"/>
      <c r="M10" s="281"/>
    </row>
    <row r="11" spans="1:13" s="276" customFormat="1" ht="19.5" customHeight="1">
      <c r="A11" s="307" t="s">
        <v>278</v>
      </c>
      <c r="B11" s="348" t="s">
        <v>390</v>
      </c>
      <c r="C11" s="308">
        <f>SUM(C8:C10)</f>
        <v>82.25</v>
      </c>
      <c r="D11" s="308">
        <f>SUM(D8:D10)</f>
        <v>18.639999999999997</v>
      </c>
      <c r="E11" s="308">
        <f>SUM(E8:E10)</f>
        <v>19.25</v>
      </c>
      <c r="F11" s="308">
        <f>SUM(F8:F10)</f>
        <v>80.5</v>
      </c>
      <c r="G11" s="308">
        <f>SUM(G8:G10)</f>
        <v>546.15</v>
      </c>
      <c r="H11" s="301"/>
      <c r="I11" s="301"/>
    </row>
    <row r="12" spans="1:13" s="276" customFormat="1" ht="21" customHeight="1">
      <c r="A12" s="488" t="s">
        <v>19</v>
      </c>
      <c r="B12" s="467"/>
      <c r="C12" s="467"/>
      <c r="D12" s="467"/>
      <c r="E12" s="467"/>
      <c r="F12" s="467"/>
      <c r="G12" s="467"/>
      <c r="H12" s="467"/>
      <c r="I12" s="489"/>
      <c r="J12" s="288"/>
    </row>
    <row r="13" spans="1:13" s="309" customFormat="1" ht="31.5" customHeight="1">
      <c r="A13" s="269" t="s">
        <v>284</v>
      </c>
      <c r="B13" s="273">
        <v>60</v>
      </c>
      <c r="C13" s="271">
        <v>10</v>
      </c>
      <c r="D13" s="271">
        <v>0.75</v>
      </c>
      <c r="E13" s="271">
        <v>5.32</v>
      </c>
      <c r="F13" s="271">
        <v>4.5</v>
      </c>
      <c r="G13" s="271">
        <v>68.849999999999994</v>
      </c>
      <c r="H13" s="273" t="s">
        <v>12</v>
      </c>
      <c r="I13" s="273" t="s">
        <v>285</v>
      </c>
      <c r="J13" s="277" t="s">
        <v>35</v>
      </c>
    </row>
    <row r="14" spans="1:13" s="276" customFormat="1" ht="24" customHeight="1">
      <c r="A14" s="269" t="s">
        <v>242</v>
      </c>
      <c r="B14" s="273">
        <v>250</v>
      </c>
      <c r="C14" s="271">
        <v>15</v>
      </c>
      <c r="D14" s="271">
        <v>4.8600000000000003</v>
      </c>
      <c r="E14" s="271">
        <v>2.96</v>
      </c>
      <c r="F14" s="271">
        <v>13.84</v>
      </c>
      <c r="G14" s="271">
        <v>130</v>
      </c>
      <c r="H14" s="297" t="s">
        <v>301</v>
      </c>
      <c r="I14" s="273" t="s">
        <v>405</v>
      </c>
      <c r="J14" s="288"/>
    </row>
    <row r="15" spans="1:13" s="318" customFormat="1" ht="39" customHeight="1">
      <c r="A15" s="287" t="s">
        <v>420</v>
      </c>
      <c r="B15" s="273">
        <v>120</v>
      </c>
      <c r="C15" s="271">
        <v>35</v>
      </c>
      <c r="D15" s="345">
        <v>10.97</v>
      </c>
      <c r="E15" s="345">
        <v>9.65</v>
      </c>
      <c r="F15" s="345">
        <v>9.8800000000000008</v>
      </c>
      <c r="G15" s="345">
        <v>170</v>
      </c>
      <c r="H15" s="297" t="s">
        <v>321</v>
      </c>
      <c r="I15" s="273" t="s">
        <v>419</v>
      </c>
      <c r="J15" s="328" t="s">
        <v>40</v>
      </c>
    </row>
    <row r="16" spans="1:13" s="343" customFormat="1" ht="21.75" customHeight="1">
      <c r="A16" s="304" t="s">
        <v>38</v>
      </c>
      <c r="B16" s="302">
        <v>200</v>
      </c>
      <c r="C16" s="290">
        <v>15</v>
      </c>
      <c r="D16" s="290">
        <v>4.79</v>
      </c>
      <c r="E16" s="290">
        <v>7.21</v>
      </c>
      <c r="F16" s="290">
        <v>48.55</v>
      </c>
      <c r="G16" s="290">
        <v>278.3</v>
      </c>
      <c r="H16" s="302" t="s">
        <v>12</v>
      </c>
      <c r="I16" s="302" t="s">
        <v>39</v>
      </c>
      <c r="J16" s="342" t="s">
        <v>35</v>
      </c>
    </row>
    <row r="17" spans="1:13" s="276" customFormat="1" ht="27.75" customHeight="1">
      <c r="A17" s="278" t="s">
        <v>312</v>
      </c>
      <c r="B17" s="273">
        <v>200</v>
      </c>
      <c r="C17" s="271">
        <v>7</v>
      </c>
      <c r="D17" s="271">
        <v>0.2</v>
      </c>
      <c r="E17" s="271">
        <v>0</v>
      </c>
      <c r="F17" s="271">
        <v>6.4</v>
      </c>
      <c r="G17" s="271">
        <v>26.4</v>
      </c>
      <c r="H17" s="273" t="s">
        <v>12</v>
      </c>
      <c r="I17" s="273" t="s">
        <v>309</v>
      </c>
      <c r="J17" s="347"/>
      <c r="K17" s="279"/>
      <c r="L17" s="280"/>
      <c r="M17" s="281"/>
    </row>
    <row r="18" spans="1:13" s="276" customFormat="1" ht="34.5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3" s="276" customFormat="1" ht="34.5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3" s="276" customFormat="1" ht="24" customHeight="1">
      <c r="A20" s="323" t="s">
        <v>27</v>
      </c>
      <c r="B20" s="356" t="s">
        <v>325</v>
      </c>
      <c r="C20" s="325">
        <f>SUM(C13:C19)</f>
        <v>86</v>
      </c>
      <c r="D20" s="325">
        <f>SUM(D13:D19)</f>
        <v>26.47</v>
      </c>
      <c r="E20" s="325">
        <f>SUM(E13:E19)</f>
        <v>25.94</v>
      </c>
      <c r="F20" s="325">
        <f>SUM(F13:F19)</f>
        <v>110.47</v>
      </c>
      <c r="G20" s="325">
        <f>SUM(G13:G19)</f>
        <v>812.25000000000011</v>
      </c>
      <c r="H20" s="285"/>
      <c r="I20" s="285"/>
      <c r="J20" s="288"/>
    </row>
    <row r="21" spans="1:13" s="276" customFormat="1" ht="21" customHeight="1">
      <c r="A21" s="349" t="s">
        <v>42</v>
      </c>
      <c r="B21" s="350"/>
      <c r="C21" s="351">
        <f>SUM(C11+C20)</f>
        <v>168.25</v>
      </c>
      <c r="D21" s="351">
        <f>SUM(D11+D20)</f>
        <v>45.11</v>
      </c>
      <c r="E21" s="351">
        <f>SUM(E11+E20)</f>
        <v>45.19</v>
      </c>
      <c r="F21" s="351">
        <f>SUM(F11+F20)</f>
        <v>190.97</v>
      </c>
      <c r="G21" s="351">
        <f>SUM(G11+G20)</f>
        <v>1358.4</v>
      </c>
      <c r="H21" s="350"/>
      <c r="I21" s="352"/>
      <c r="J21" s="353"/>
    </row>
  </sheetData>
  <mergeCells count="14">
    <mergeCell ref="A12:I12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15748031496062992" bottom="0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>
      <c r="A2" s="403" t="s">
        <v>46</v>
      </c>
      <c r="B2" s="403"/>
      <c r="C2" s="403"/>
      <c r="D2" s="403"/>
      <c r="E2" s="403"/>
      <c r="F2" s="403"/>
      <c r="G2" s="403"/>
      <c r="H2" s="403"/>
      <c r="I2" s="403"/>
    </row>
    <row r="3" spans="1:9" ht="25.5" customHeight="1">
      <c r="A3" s="86"/>
      <c r="B3" s="89"/>
      <c r="C3" s="436" t="s">
        <v>0</v>
      </c>
      <c r="D3" s="436"/>
      <c r="E3" s="436"/>
      <c r="F3" s="436"/>
      <c r="G3" s="436"/>
      <c r="H3" s="88"/>
      <c r="I3" s="6"/>
    </row>
    <row r="4" spans="1:9" s="85" customFormat="1">
      <c r="A4" s="406" t="s">
        <v>1</v>
      </c>
      <c r="B4" s="440" t="s">
        <v>2</v>
      </c>
      <c r="C4" s="409" t="s">
        <v>3</v>
      </c>
      <c r="D4" s="438" t="s">
        <v>4</v>
      </c>
      <c r="E4" s="438" t="s">
        <v>5</v>
      </c>
      <c r="F4" s="437" t="s">
        <v>6</v>
      </c>
      <c r="G4" s="438" t="s">
        <v>7</v>
      </c>
      <c r="H4" s="405" t="s">
        <v>8</v>
      </c>
      <c r="I4" s="405" t="s">
        <v>9</v>
      </c>
    </row>
    <row r="5" spans="1:9" s="85" customFormat="1" ht="4.5" customHeight="1">
      <c r="A5" s="406"/>
      <c r="B5" s="440"/>
      <c r="C5" s="409"/>
      <c r="D5" s="438"/>
      <c r="E5" s="438"/>
      <c r="F5" s="437"/>
      <c r="G5" s="438"/>
      <c r="H5" s="405"/>
      <c r="I5" s="405"/>
    </row>
    <row r="6" spans="1:9" s="85" customFormat="1">
      <c r="A6" s="406"/>
      <c r="B6" s="90" t="s">
        <v>10</v>
      </c>
      <c r="C6" s="409"/>
      <c r="D6" s="91" t="s">
        <v>10</v>
      </c>
      <c r="E6" s="91" t="s">
        <v>10</v>
      </c>
      <c r="F6" s="92" t="s">
        <v>10</v>
      </c>
      <c r="G6" s="91" t="s">
        <v>11</v>
      </c>
      <c r="H6" s="405"/>
      <c r="I6" s="405"/>
    </row>
    <row r="7" spans="1:9" s="12" customFormat="1" ht="30.75" customHeight="1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>
      <c r="A13" s="439" t="s">
        <v>19</v>
      </c>
      <c r="B13" s="439"/>
      <c r="C13" s="439"/>
      <c r="D13" s="439"/>
      <c r="E13" s="439"/>
      <c r="F13" s="439"/>
      <c r="G13" s="439"/>
      <c r="H13" s="439"/>
      <c r="I13" s="439"/>
    </row>
    <row r="14" spans="1:9" s="8" customFormat="1" ht="46.5" customHeight="1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>
      <c r="A23" s="86"/>
      <c r="B23" s="87"/>
      <c r="C23" s="88"/>
      <c r="D23" s="88"/>
      <c r="E23" s="88"/>
      <c r="F23" s="88"/>
      <c r="G23" s="88"/>
      <c r="H23" s="88"/>
      <c r="I23" s="6"/>
    </row>
    <row r="24" spans="1:9">
      <c r="A24" s="435" t="s">
        <v>47</v>
      </c>
      <c r="B24" s="435"/>
      <c r="C24" s="435"/>
      <c r="D24" s="435"/>
      <c r="E24" s="435"/>
      <c r="F24" s="435"/>
      <c r="G24" s="435"/>
      <c r="H24" s="435"/>
      <c r="I24" s="435"/>
    </row>
    <row r="25" spans="1:9">
      <c r="A25" s="86"/>
      <c r="B25" s="89"/>
      <c r="C25" s="436" t="s">
        <v>0</v>
      </c>
      <c r="D25" s="436"/>
      <c r="E25" s="436"/>
      <c r="F25" s="436"/>
      <c r="G25" s="436"/>
      <c r="H25" s="88"/>
      <c r="I25" s="6"/>
    </row>
    <row r="26" spans="1:9">
      <c r="A26" s="406" t="s">
        <v>1</v>
      </c>
      <c r="B26" s="440" t="s">
        <v>2</v>
      </c>
      <c r="C26" s="409" t="s">
        <v>3</v>
      </c>
      <c r="D26" s="438" t="s">
        <v>4</v>
      </c>
      <c r="E26" s="438" t="s">
        <v>5</v>
      </c>
      <c r="F26" s="437" t="s">
        <v>6</v>
      </c>
      <c r="G26" s="438" t="s">
        <v>7</v>
      </c>
      <c r="H26" s="405" t="s">
        <v>8</v>
      </c>
      <c r="I26" s="405" t="s">
        <v>9</v>
      </c>
    </row>
    <row r="27" spans="1:9">
      <c r="A27" s="406"/>
      <c r="B27" s="440"/>
      <c r="C27" s="409"/>
      <c r="D27" s="438"/>
      <c r="E27" s="438"/>
      <c r="F27" s="437"/>
      <c r="G27" s="438"/>
      <c r="H27" s="405"/>
      <c r="I27" s="405"/>
    </row>
    <row r="28" spans="1:9">
      <c r="A28" s="441"/>
      <c r="B28" s="109" t="s">
        <v>10</v>
      </c>
      <c r="C28" s="442"/>
      <c r="D28" s="111" t="s">
        <v>10</v>
      </c>
      <c r="E28" s="111" t="s">
        <v>10</v>
      </c>
      <c r="F28" s="117" t="s">
        <v>10</v>
      </c>
      <c r="G28" s="91" t="s">
        <v>11</v>
      </c>
      <c r="H28" s="405"/>
      <c r="I28" s="405"/>
    </row>
    <row r="29" spans="1:9" ht="21.75" customHeight="1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>
      <c r="A35" s="439" t="s">
        <v>19</v>
      </c>
      <c r="B35" s="439"/>
      <c r="C35" s="439"/>
      <c r="D35" s="439"/>
      <c r="E35" s="439"/>
      <c r="F35" s="439"/>
      <c r="G35" s="439"/>
      <c r="H35" s="439"/>
      <c r="I35" s="439"/>
    </row>
    <row r="36" spans="1:9" ht="49.5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  <mergeCell ref="A24:I24"/>
    <mergeCell ref="C3:G3"/>
    <mergeCell ref="A4:A6"/>
    <mergeCell ref="F4:F5"/>
    <mergeCell ref="A2:I2"/>
    <mergeCell ref="G4:G5"/>
    <mergeCell ref="C4:C6"/>
    <mergeCell ref="I4:I6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F0"/>
  </sheetPr>
  <dimension ref="A1:M21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28.140625" style="3" customWidth="1"/>
    <col min="2" max="2" width="10" style="2" customWidth="1"/>
    <col min="3" max="3" width="9.28515625" style="2" bestFit="1" customWidth="1"/>
    <col min="4" max="4" width="10.7109375" style="2" customWidth="1"/>
    <col min="5" max="5" width="11.5703125" style="2" customWidth="1"/>
    <col min="6" max="6" width="14.42578125" style="2" customWidth="1"/>
    <col min="7" max="7" width="17.85546875" style="2" customWidth="1"/>
    <col min="8" max="8" width="24.140625" style="2" customWidth="1"/>
    <col min="9" max="9" width="20.42578125" style="3" customWidth="1"/>
    <col min="10" max="10" width="5.42578125" style="85" hidden="1" customWidth="1"/>
    <col min="11" max="13" width="0" style="3" hidden="1" customWidth="1"/>
    <col min="14" max="16384" width="9.140625" style="3"/>
  </cols>
  <sheetData>
    <row r="1" spans="1:13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3" ht="21" customHeight="1">
      <c r="A2" s="403" t="s">
        <v>364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3" ht="25.5" customHeight="1">
      <c r="A3" s="132"/>
      <c r="B3" s="436" t="s">
        <v>382</v>
      </c>
      <c r="C3" s="436"/>
      <c r="D3" s="436"/>
      <c r="E3" s="436"/>
      <c r="F3" s="436"/>
      <c r="G3" s="436"/>
      <c r="H3" s="88"/>
      <c r="I3" s="6"/>
      <c r="J3" s="3"/>
    </row>
    <row r="4" spans="1:13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3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3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3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3" s="274" customFormat="1" ht="37.5" customHeight="1">
      <c r="A8" s="278" t="s">
        <v>332</v>
      </c>
      <c r="B8" s="270">
        <v>250</v>
      </c>
      <c r="C8" s="271">
        <v>51.87</v>
      </c>
      <c r="D8" s="271">
        <v>18.8</v>
      </c>
      <c r="E8" s="271">
        <v>15</v>
      </c>
      <c r="F8" s="271">
        <v>21.6</v>
      </c>
      <c r="G8" s="271">
        <v>308.7</v>
      </c>
      <c r="H8" s="273" t="s">
        <v>300</v>
      </c>
      <c r="I8" s="273" t="s">
        <v>403</v>
      </c>
      <c r="J8" s="344"/>
    </row>
    <row r="9" spans="1:13" s="276" customFormat="1" ht="22.5" customHeight="1">
      <c r="A9" s="319" t="s">
        <v>308</v>
      </c>
      <c r="B9" s="345">
        <v>100</v>
      </c>
      <c r="C9" s="345">
        <v>23.8</v>
      </c>
      <c r="D9" s="346">
        <v>0.9</v>
      </c>
      <c r="E9" s="346">
        <v>7.2</v>
      </c>
      <c r="F9" s="346">
        <v>48.7</v>
      </c>
      <c r="G9" s="346">
        <v>211</v>
      </c>
      <c r="H9" s="273" t="s">
        <v>300</v>
      </c>
      <c r="I9" s="273" t="s">
        <v>404</v>
      </c>
    </row>
    <row r="10" spans="1:13" s="276" customFormat="1" ht="27.75" customHeight="1">
      <c r="A10" s="278" t="s">
        <v>312</v>
      </c>
      <c r="B10" s="273">
        <v>200</v>
      </c>
      <c r="C10" s="271">
        <v>6.58</v>
      </c>
      <c r="D10" s="271">
        <v>0.2</v>
      </c>
      <c r="E10" s="271">
        <v>0</v>
      </c>
      <c r="F10" s="271">
        <v>6.4</v>
      </c>
      <c r="G10" s="271">
        <v>26.4</v>
      </c>
      <c r="H10" s="273" t="s">
        <v>12</v>
      </c>
      <c r="I10" s="273" t="s">
        <v>287</v>
      </c>
      <c r="J10" s="347"/>
      <c r="K10" s="279"/>
      <c r="L10" s="280"/>
      <c r="M10" s="281"/>
    </row>
    <row r="11" spans="1:13" s="276" customFormat="1">
      <c r="A11" s="307" t="s">
        <v>278</v>
      </c>
      <c r="B11" s="348" t="s">
        <v>391</v>
      </c>
      <c r="C11" s="308">
        <f>SUM(C8:C10)</f>
        <v>82.25</v>
      </c>
      <c r="D11" s="308">
        <f>SUM(D8:D10)</f>
        <v>19.899999999999999</v>
      </c>
      <c r="E11" s="308">
        <f>SUM(E8:E10)</f>
        <v>22.2</v>
      </c>
      <c r="F11" s="308">
        <f>SUM(F8:F10)</f>
        <v>76.700000000000017</v>
      </c>
      <c r="G11" s="308">
        <f>SUM(G8:G10)</f>
        <v>546.1</v>
      </c>
      <c r="H11" s="301"/>
      <c r="I11" s="301"/>
    </row>
    <row r="12" spans="1:13" s="276" customFormat="1" ht="22.5" customHeight="1">
      <c r="A12" s="488" t="s">
        <v>19</v>
      </c>
      <c r="B12" s="467"/>
      <c r="C12" s="467"/>
      <c r="D12" s="467"/>
      <c r="E12" s="467"/>
      <c r="F12" s="467"/>
      <c r="G12" s="467"/>
      <c r="H12" s="467"/>
      <c r="I12" s="489"/>
      <c r="J12" s="288"/>
    </row>
    <row r="13" spans="1:13" s="309" customFormat="1" ht="31.5" customHeight="1">
      <c r="A13" s="269" t="s">
        <v>284</v>
      </c>
      <c r="B13" s="273">
        <v>100</v>
      </c>
      <c r="C13" s="271">
        <v>10</v>
      </c>
      <c r="D13" s="271">
        <v>1.25</v>
      </c>
      <c r="E13" s="271">
        <v>8.8699999999999992</v>
      </c>
      <c r="F13" s="271">
        <v>7.5</v>
      </c>
      <c r="G13" s="271">
        <v>114.75</v>
      </c>
      <c r="H13" s="273" t="s">
        <v>12</v>
      </c>
      <c r="I13" s="273" t="s">
        <v>397</v>
      </c>
      <c r="J13" s="277"/>
    </row>
    <row r="14" spans="1:13" s="276" customFormat="1" ht="24" customHeight="1">
      <c r="A14" s="269" t="s">
        <v>242</v>
      </c>
      <c r="B14" s="273">
        <v>250</v>
      </c>
      <c r="C14" s="271">
        <v>15</v>
      </c>
      <c r="D14" s="271">
        <v>4.8600000000000003</v>
      </c>
      <c r="E14" s="271">
        <v>2.96</v>
      </c>
      <c r="F14" s="271">
        <v>13.84</v>
      </c>
      <c r="G14" s="271">
        <v>130</v>
      </c>
      <c r="H14" s="297" t="s">
        <v>301</v>
      </c>
      <c r="I14" s="273" t="s">
        <v>405</v>
      </c>
      <c r="J14" s="288"/>
    </row>
    <row r="15" spans="1:13" s="318" customFormat="1" ht="39" customHeight="1">
      <c r="A15" s="287" t="s">
        <v>420</v>
      </c>
      <c r="B15" s="273">
        <v>120</v>
      </c>
      <c r="C15" s="271">
        <v>35</v>
      </c>
      <c r="D15" s="345">
        <v>10.97</v>
      </c>
      <c r="E15" s="345">
        <v>9.65</v>
      </c>
      <c r="F15" s="345">
        <v>11.88</v>
      </c>
      <c r="G15" s="345">
        <v>170</v>
      </c>
      <c r="H15" s="297" t="s">
        <v>321</v>
      </c>
      <c r="I15" s="273" t="s">
        <v>419</v>
      </c>
      <c r="J15" s="328"/>
    </row>
    <row r="16" spans="1:13" s="343" customFormat="1" ht="21.75" customHeight="1">
      <c r="A16" s="304" t="s">
        <v>38</v>
      </c>
      <c r="B16" s="302">
        <v>250</v>
      </c>
      <c r="C16" s="290">
        <v>15</v>
      </c>
      <c r="D16" s="290">
        <v>4.79</v>
      </c>
      <c r="E16" s="290">
        <v>7.21</v>
      </c>
      <c r="F16" s="290">
        <v>48.55</v>
      </c>
      <c r="G16" s="290">
        <v>278.3</v>
      </c>
      <c r="H16" s="302" t="s">
        <v>12</v>
      </c>
      <c r="I16" s="302" t="s">
        <v>39</v>
      </c>
      <c r="J16" s="342"/>
    </row>
    <row r="17" spans="1:13" s="276" customFormat="1" ht="27.75" customHeight="1">
      <c r="A17" s="278" t="s">
        <v>312</v>
      </c>
      <c r="B17" s="273">
        <v>200</v>
      </c>
      <c r="C17" s="271">
        <v>7</v>
      </c>
      <c r="D17" s="271">
        <v>0.2</v>
      </c>
      <c r="E17" s="271">
        <v>0</v>
      </c>
      <c r="F17" s="271">
        <v>6.4</v>
      </c>
      <c r="G17" s="271">
        <v>26.4</v>
      </c>
      <c r="H17" s="273" t="s">
        <v>12</v>
      </c>
      <c r="I17" s="273" t="s">
        <v>287</v>
      </c>
      <c r="J17" s="347"/>
      <c r="K17" s="279"/>
      <c r="L17" s="280"/>
      <c r="M17" s="281"/>
    </row>
    <row r="18" spans="1:13" s="276" customFormat="1" ht="34.5" customHeight="1">
      <c r="A18" s="278" t="s">
        <v>296</v>
      </c>
      <c r="B18" s="272">
        <v>30</v>
      </c>
      <c r="C18" s="296">
        <v>2</v>
      </c>
      <c r="D18" s="296">
        <v>2.5</v>
      </c>
      <c r="E18" s="296">
        <v>0.5</v>
      </c>
      <c r="F18" s="296">
        <v>12.7</v>
      </c>
      <c r="G18" s="296">
        <v>66.099999999999994</v>
      </c>
      <c r="H18" s="297" t="s">
        <v>302</v>
      </c>
      <c r="I18" s="272">
        <v>8</v>
      </c>
    </row>
    <row r="19" spans="1:13" s="276" customFormat="1" ht="34.5" customHeight="1">
      <c r="A19" s="278" t="s">
        <v>297</v>
      </c>
      <c r="B19" s="273">
        <v>30</v>
      </c>
      <c r="C19" s="271">
        <v>2</v>
      </c>
      <c r="D19" s="271">
        <v>2.4</v>
      </c>
      <c r="E19" s="271">
        <v>0.3</v>
      </c>
      <c r="F19" s="271">
        <v>14.6</v>
      </c>
      <c r="G19" s="271">
        <v>72.599999999999994</v>
      </c>
      <c r="H19" s="297" t="s">
        <v>299</v>
      </c>
      <c r="I19" s="272">
        <v>13003</v>
      </c>
    </row>
    <row r="20" spans="1:13" s="276" customFormat="1" ht="21.75" customHeight="1">
      <c r="A20" s="323" t="s">
        <v>27</v>
      </c>
      <c r="B20" s="386" t="s">
        <v>327</v>
      </c>
      <c r="C20" s="325">
        <f>SUM(C13:C19)</f>
        <v>86</v>
      </c>
      <c r="D20" s="325">
        <f>SUM(D13:D19)</f>
        <v>26.97</v>
      </c>
      <c r="E20" s="325">
        <f>SUM(E13:E19)</f>
        <v>29.49</v>
      </c>
      <c r="F20" s="325">
        <f>SUM(F13:F19)</f>
        <v>115.47</v>
      </c>
      <c r="G20" s="325">
        <f>SUM(G13:G19)</f>
        <v>858.15</v>
      </c>
      <c r="H20" s="285"/>
      <c r="I20" s="285"/>
      <c r="J20" s="288"/>
    </row>
    <row r="21" spans="1:13" s="276" customFormat="1" ht="21.75" customHeight="1">
      <c r="A21" s="349" t="s">
        <v>42</v>
      </c>
      <c r="B21" s="350"/>
      <c r="C21" s="351">
        <f>SUM(C11+C20)</f>
        <v>168.25</v>
      </c>
      <c r="D21" s="351">
        <f>SUM(D11+D20)</f>
        <v>46.87</v>
      </c>
      <c r="E21" s="351">
        <f>SUM(E11+E20)</f>
        <v>51.69</v>
      </c>
      <c r="F21" s="351">
        <f>SUM(F11+F20)</f>
        <v>192.17000000000002</v>
      </c>
      <c r="G21" s="351">
        <f>SUM(G11+G20)</f>
        <v>1404.25</v>
      </c>
      <c r="H21" s="350"/>
      <c r="I21" s="352"/>
      <c r="J21" s="392"/>
      <c r="K21" s="393"/>
    </row>
  </sheetData>
  <mergeCells count="14">
    <mergeCell ref="A12:I12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scale="9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C55911"/>
  </sheetPr>
  <dimension ref="A1:L24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15" style="2" customWidth="1"/>
    <col min="5" max="5" width="13.42578125" style="2" customWidth="1"/>
    <col min="6" max="6" width="16.42578125" style="2" customWidth="1"/>
    <col min="7" max="7" width="14.42578125" style="2" customWidth="1"/>
    <col min="8" max="8" width="23.28515625" style="2" customWidth="1"/>
    <col min="9" max="9" width="19.8554687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2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365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436" t="s">
        <v>0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2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55" customFormat="1" ht="33" customHeight="1">
      <c r="A8" s="319" t="s">
        <v>291</v>
      </c>
      <c r="B8" s="345">
        <v>200</v>
      </c>
      <c r="C8" s="290">
        <v>32.590000000000003</v>
      </c>
      <c r="D8" s="345">
        <v>6.9</v>
      </c>
      <c r="E8" s="345">
        <v>4.96</v>
      </c>
      <c r="F8" s="345">
        <v>37.119999999999997</v>
      </c>
      <c r="G8" s="350">
        <v>225.9</v>
      </c>
      <c r="H8" s="273" t="s">
        <v>12</v>
      </c>
      <c r="I8" s="302" t="s">
        <v>406</v>
      </c>
      <c r="J8" s="354" t="s">
        <v>33</v>
      </c>
    </row>
    <row r="9" spans="1:12" s="276" customFormat="1" ht="23.25" customHeight="1">
      <c r="A9" s="275" t="s">
        <v>149</v>
      </c>
      <c r="B9" s="270">
        <v>10</v>
      </c>
      <c r="C9" s="271">
        <v>8.4</v>
      </c>
      <c r="D9" s="271">
        <v>0.1</v>
      </c>
      <c r="E9" s="271">
        <v>8.3000000000000007</v>
      </c>
      <c r="F9" s="271">
        <v>0.1</v>
      </c>
      <c r="G9" s="271">
        <v>74.900000000000006</v>
      </c>
      <c r="H9" s="273" t="s">
        <v>12</v>
      </c>
      <c r="I9" s="273" t="s">
        <v>15</v>
      </c>
    </row>
    <row r="10" spans="1:12" s="277" customFormat="1" ht="24.75" customHeight="1">
      <c r="A10" s="275" t="s">
        <v>32</v>
      </c>
      <c r="B10" s="273">
        <v>30</v>
      </c>
      <c r="C10" s="271">
        <v>26.04</v>
      </c>
      <c r="D10" s="271">
        <v>7.02</v>
      </c>
      <c r="E10" s="271">
        <v>5.8</v>
      </c>
      <c r="F10" s="271">
        <v>0</v>
      </c>
      <c r="G10" s="271">
        <v>109.1</v>
      </c>
      <c r="H10" s="273" t="s">
        <v>12</v>
      </c>
      <c r="I10" s="273" t="s">
        <v>279</v>
      </c>
    </row>
    <row r="11" spans="1:12" s="276" customFormat="1" ht="24" customHeight="1">
      <c r="A11" s="275" t="s">
        <v>16</v>
      </c>
      <c r="B11" s="273">
        <v>60</v>
      </c>
      <c r="C11" s="271">
        <v>6.47</v>
      </c>
      <c r="D11" s="271">
        <v>4.8</v>
      </c>
      <c r="E11" s="271">
        <v>0.6</v>
      </c>
      <c r="F11" s="271">
        <v>31.8</v>
      </c>
      <c r="G11" s="271">
        <v>150</v>
      </c>
      <c r="H11" s="273" t="s">
        <v>322</v>
      </c>
      <c r="I11" s="273">
        <v>125</v>
      </c>
    </row>
    <row r="12" spans="1:12" s="276" customFormat="1" ht="33.75" customHeight="1">
      <c r="A12" s="278" t="s">
        <v>63</v>
      </c>
      <c r="B12" s="273">
        <v>200</v>
      </c>
      <c r="C12" s="271">
        <v>8.75</v>
      </c>
      <c r="D12" s="271">
        <v>0.3</v>
      </c>
      <c r="E12" s="271">
        <v>0</v>
      </c>
      <c r="F12" s="271">
        <v>6.7</v>
      </c>
      <c r="G12" s="271">
        <v>27.6</v>
      </c>
      <c r="H12" s="273" t="s">
        <v>12</v>
      </c>
      <c r="I12" s="273" t="s">
        <v>287</v>
      </c>
      <c r="J12" s="279"/>
      <c r="K12" s="280"/>
      <c r="L12" s="281"/>
    </row>
    <row r="13" spans="1:12" s="276" customFormat="1" ht="25.5" customHeight="1">
      <c r="A13" s="282" t="s">
        <v>18</v>
      </c>
      <c r="B13" s="325">
        <f t="shared" ref="B13:G13" si="0">SUM(B8:B12)</f>
        <v>500</v>
      </c>
      <c r="C13" s="325">
        <f t="shared" si="0"/>
        <v>82.25</v>
      </c>
      <c r="D13" s="325">
        <f t="shared" si="0"/>
        <v>19.12</v>
      </c>
      <c r="E13" s="325">
        <f t="shared" si="0"/>
        <v>19.660000000000004</v>
      </c>
      <c r="F13" s="325">
        <f t="shared" si="0"/>
        <v>75.72</v>
      </c>
      <c r="G13" s="325">
        <f t="shared" si="0"/>
        <v>587.5</v>
      </c>
      <c r="H13" s="285"/>
      <c r="I13" s="285"/>
      <c r="J13" s="288"/>
    </row>
    <row r="14" spans="1:12" s="276" customFormat="1" ht="21" customHeight="1">
      <c r="A14" s="490" t="s">
        <v>19</v>
      </c>
      <c r="B14" s="490"/>
      <c r="C14" s="490"/>
      <c r="D14" s="490"/>
      <c r="E14" s="490"/>
      <c r="F14" s="490"/>
      <c r="G14" s="490"/>
      <c r="H14" s="490"/>
      <c r="I14" s="490"/>
      <c r="J14" s="288"/>
    </row>
    <row r="15" spans="1:12" s="327" customFormat="1" ht="35.25" customHeight="1">
      <c r="A15" s="269" t="s">
        <v>155</v>
      </c>
      <c r="B15" s="273">
        <v>60</v>
      </c>
      <c r="C15" s="271">
        <v>10</v>
      </c>
      <c r="D15" s="271">
        <v>0.8</v>
      </c>
      <c r="E15" s="271">
        <v>2.7</v>
      </c>
      <c r="F15" s="271">
        <v>4.5999999999999996</v>
      </c>
      <c r="G15" s="271">
        <v>45.6</v>
      </c>
      <c r="H15" s="273" t="s">
        <v>12</v>
      </c>
      <c r="I15" s="273" t="s">
        <v>290</v>
      </c>
      <c r="J15" s="326" t="s">
        <v>35</v>
      </c>
    </row>
    <row r="16" spans="1:12" s="318" customFormat="1" ht="30" customHeight="1">
      <c r="A16" s="278" t="s">
        <v>292</v>
      </c>
      <c r="B16" s="273">
        <v>250</v>
      </c>
      <c r="C16" s="271">
        <v>15</v>
      </c>
      <c r="D16" s="271">
        <v>5.75</v>
      </c>
      <c r="E16" s="271">
        <v>4</v>
      </c>
      <c r="F16" s="271">
        <v>26.2</v>
      </c>
      <c r="G16" s="391">
        <v>123.77</v>
      </c>
      <c r="H16" s="302" t="s">
        <v>12</v>
      </c>
      <c r="I16" s="273" t="s">
        <v>407</v>
      </c>
    </row>
    <row r="17" spans="1:10" s="318" customFormat="1" ht="30" customHeight="1">
      <c r="A17" s="269" t="s">
        <v>286</v>
      </c>
      <c r="B17" s="273">
        <v>200</v>
      </c>
      <c r="C17" s="271">
        <v>50</v>
      </c>
      <c r="D17" s="271">
        <v>14.1</v>
      </c>
      <c r="E17" s="271">
        <v>16.3</v>
      </c>
      <c r="F17" s="271">
        <v>23.6</v>
      </c>
      <c r="G17" s="271">
        <v>306.3</v>
      </c>
      <c r="H17" s="273" t="s">
        <v>12</v>
      </c>
      <c r="I17" s="273" t="s">
        <v>408</v>
      </c>
      <c r="J17" s="328"/>
    </row>
    <row r="18" spans="1:10" s="318" customFormat="1" ht="31.5" customHeight="1">
      <c r="A18" s="275" t="s">
        <v>23</v>
      </c>
      <c r="B18" s="293">
        <v>200</v>
      </c>
      <c r="C18" s="271">
        <v>7</v>
      </c>
      <c r="D18" s="294">
        <v>0.6</v>
      </c>
      <c r="E18" s="294">
        <v>0</v>
      </c>
      <c r="F18" s="294">
        <v>22.7</v>
      </c>
      <c r="G18" s="294">
        <v>93.2</v>
      </c>
      <c r="H18" s="272" t="s">
        <v>12</v>
      </c>
      <c r="I18" s="293" t="s">
        <v>24</v>
      </c>
    </row>
    <row r="19" spans="1:10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0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0" s="276" customFormat="1">
      <c r="A21" s="323" t="s">
        <v>27</v>
      </c>
      <c r="B21" s="356" t="s">
        <v>326</v>
      </c>
      <c r="C21" s="325">
        <f>SUM(C15:C20)</f>
        <v>86</v>
      </c>
      <c r="D21" s="325">
        <f>SUM(D15:D20)</f>
        <v>26.15</v>
      </c>
      <c r="E21" s="325">
        <f>SUM(E15:E20)</f>
        <v>23.8</v>
      </c>
      <c r="F21" s="325">
        <f>SUM(F15:F20)</f>
        <v>104.39999999999999</v>
      </c>
      <c r="G21" s="325">
        <f>SUM(G15:G20)</f>
        <v>707.57</v>
      </c>
      <c r="H21" s="285"/>
      <c r="I21" s="285"/>
      <c r="J21" s="288"/>
    </row>
    <row r="22" spans="1:10" ht="21" customHeight="1">
      <c r="A22" s="140" t="s">
        <v>42</v>
      </c>
      <c r="B22" s="16"/>
      <c r="C22" s="40">
        <f>C13+C21</f>
        <v>168.25</v>
      </c>
      <c r="D22" s="40">
        <f>D13+D21</f>
        <v>45.269999999999996</v>
      </c>
      <c r="E22" s="40">
        <f>E13+E21</f>
        <v>43.460000000000008</v>
      </c>
      <c r="F22" s="40">
        <f>F13+F21</f>
        <v>180.12</v>
      </c>
      <c r="G22" s="40">
        <f>G13+G21</f>
        <v>1295.0700000000002</v>
      </c>
      <c r="H22" s="16"/>
      <c r="I22" s="116"/>
      <c r="J22" s="141"/>
    </row>
    <row r="24" spans="1:10">
      <c r="B24" s="262"/>
    </row>
  </sheetData>
  <mergeCells count="14">
    <mergeCell ref="A14:I14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" right="0" top="0" bottom="0" header="0.31496062992125984" footer="0.31496062992125984"/>
  <pageSetup paperSize="9" scale="9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C55911"/>
  </sheetPr>
  <dimension ref="A1:L22"/>
  <sheetViews>
    <sheetView view="pageBreakPreview" topLeftCell="A10" zoomScaleNormal="90" zoomScaleSheetLayoutView="100" workbookViewId="0">
      <selection activeCell="K2" sqref="K1:L1048576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11.140625" style="2" customWidth="1"/>
    <col min="5" max="5" width="12.85546875" style="2" customWidth="1"/>
    <col min="6" max="6" width="13.28515625" style="2" customWidth="1"/>
    <col min="7" max="7" width="16.5703125" style="2" customWidth="1"/>
    <col min="8" max="8" width="21.42578125" style="2" customWidth="1"/>
    <col min="9" max="9" width="20.7109375" style="3" customWidth="1"/>
    <col min="10" max="10" width="6.140625" style="85" customWidth="1"/>
    <col min="11" max="16384" width="9.140625" style="3"/>
  </cols>
  <sheetData>
    <row r="1" spans="1:12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383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132"/>
      <c r="B3" s="436" t="s">
        <v>384</v>
      </c>
      <c r="C3" s="436"/>
      <c r="D3" s="436"/>
      <c r="E3" s="436"/>
      <c r="F3" s="436"/>
      <c r="G3" s="436"/>
      <c r="H3" s="88"/>
      <c r="I3" s="6"/>
      <c r="J3" s="3"/>
    </row>
    <row r="4" spans="1:12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55" customFormat="1" ht="33" customHeight="1">
      <c r="A8" s="319" t="s">
        <v>291</v>
      </c>
      <c r="B8" s="345">
        <v>250</v>
      </c>
      <c r="C8" s="290">
        <v>32.590000000000003</v>
      </c>
      <c r="D8" s="345">
        <v>8.6</v>
      </c>
      <c r="E8" s="345">
        <v>6.2</v>
      </c>
      <c r="F8" s="345">
        <v>46.4</v>
      </c>
      <c r="G8" s="350">
        <v>282.39999999999998</v>
      </c>
      <c r="H8" s="273" t="s">
        <v>12</v>
      </c>
      <c r="I8" s="302" t="s">
        <v>406</v>
      </c>
      <c r="J8" s="354"/>
    </row>
    <row r="9" spans="1:12" s="276" customFormat="1" ht="23.25" customHeight="1">
      <c r="A9" s="275" t="s">
        <v>149</v>
      </c>
      <c r="B9" s="270">
        <v>10</v>
      </c>
      <c r="C9" s="271">
        <v>8.4</v>
      </c>
      <c r="D9" s="271">
        <v>0.1</v>
      </c>
      <c r="E9" s="271">
        <v>8.3000000000000007</v>
      </c>
      <c r="F9" s="271">
        <v>0.1</v>
      </c>
      <c r="G9" s="271">
        <v>74.900000000000006</v>
      </c>
      <c r="H9" s="273" t="s">
        <v>12</v>
      </c>
      <c r="I9" s="273" t="s">
        <v>15</v>
      </c>
    </row>
    <row r="10" spans="1:12" s="277" customFormat="1" ht="24.75" customHeight="1">
      <c r="A10" s="275" t="s">
        <v>32</v>
      </c>
      <c r="B10" s="273">
        <v>30</v>
      </c>
      <c r="C10" s="271">
        <v>26.04</v>
      </c>
      <c r="D10" s="271">
        <v>7.02</v>
      </c>
      <c r="E10" s="271">
        <v>5.8</v>
      </c>
      <c r="F10" s="271">
        <v>0</v>
      </c>
      <c r="G10" s="271">
        <v>109.1</v>
      </c>
      <c r="H10" s="273" t="s">
        <v>12</v>
      </c>
      <c r="I10" s="273" t="s">
        <v>279</v>
      </c>
    </row>
    <row r="11" spans="1:12" s="276" customFormat="1" ht="24" customHeight="1">
      <c r="A11" s="275" t="s">
        <v>16</v>
      </c>
      <c r="B11" s="273">
        <v>60</v>
      </c>
      <c r="C11" s="271">
        <v>6.47</v>
      </c>
      <c r="D11" s="271">
        <v>4.8</v>
      </c>
      <c r="E11" s="271">
        <v>0.6</v>
      </c>
      <c r="F11" s="271">
        <v>31.8</v>
      </c>
      <c r="G11" s="271">
        <v>150</v>
      </c>
      <c r="H11" s="273" t="s">
        <v>322</v>
      </c>
      <c r="I11" s="273">
        <v>125</v>
      </c>
    </row>
    <row r="12" spans="1:12" s="276" customFormat="1" ht="33.75" customHeight="1">
      <c r="A12" s="278" t="s">
        <v>63</v>
      </c>
      <c r="B12" s="273">
        <v>200</v>
      </c>
      <c r="C12" s="271">
        <v>8.75</v>
      </c>
      <c r="D12" s="271">
        <v>0.3</v>
      </c>
      <c r="E12" s="271">
        <v>0</v>
      </c>
      <c r="F12" s="271">
        <v>6.7</v>
      </c>
      <c r="G12" s="271">
        <v>27.6</v>
      </c>
      <c r="H12" s="273" t="s">
        <v>12</v>
      </c>
      <c r="I12" s="273" t="s">
        <v>287</v>
      </c>
      <c r="J12" s="279"/>
      <c r="K12" s="280"/>
      <c r="L12" s="281"/>
    </row>
    <row r="13" spans="1:12" s="276" customFormat="1" ht="25.5" customHeight="1">
      <c r="A13" s="282" t="s">
        <v>18</v>
      </c>
      <c r="B13" s="324">
        <f t="shared" ref="B13:G13" si="0">SUM(B8:B12)</f>
        <v>550</v>
      </c>
      <c r="C13" s="325">
        <f t="shared" si="0"/>
        <v>82.25</v>
      </c>
      <c r="D13" s="325">
        <f t="shared" si="0"/>
        <v>20.82</v>
      </c>
      <c r="E13" s="325">
        <f t="shared" si="0"/>
        <v>20.900000000000002</v>
      </c>
      <c r="F13" s="325">
        <f t="shared" si="0"/>
        <v>85</v>
      </c>
      <c r="G13" s="325">
        <f t="shared" si="0"/>
        <v>644</v>
      </c>
      <c r="H13" s="285"/>
      <c r="I13" s="285"/>
      <c r="J13" s="288"/>
    </row>
    <row r="14" spans="1:12" s="276" customFormat="1" ht="21" customHeight="1">
      <c r="A14" s="490" t="s">
        <v>19</v>
      </c>
      <c r="B14" s="490"/>
      <c r="C14" s="490"/>
      <c r="D14" s="490"/>
      <c r="E14" s="490"/>
      <c r="F14" s="490"/>
      <c r="G14" s="490"/>
      <c r="H14" s="490"/>
      <c r="I14" s="490"/>
      <c r="J14" s="288"/>
    </row>
    <row r="15" spans="1:12" s="327" customFormat="1" ht="35.25" customHeight="1">
      <c r="A15" s="269" t="s">
        <v>155</v>
      </c>
      <c r="B15" s="273">
        <v>100</v>
      </c>
      <c r="C15" s="271">
        <v>10</v>
      </c>
      <c r="D15" s="271">
        <v>1.33</v>
      </c>
      <c r="E15" s="271">
        <v>4.5</v>
      </c>
      <c r="F15" s="271">
        <v>7.66</v>
      </c>
      <c r="G15" s="271">
        <v>76</v>
      </c>
      <c r="H15" s="273" t="s">
        <v>12</v>
      </c>
      <c r="I15" s="273" t="s">
        <v>397</v>
      </c>
      <c r="J15" s="326"/>
    </row>
    <row r="16" spans="1:12" s="318" customFormat="1" ht="30" customHeight="1">
      <c r="A16" s="278" t="s">
        <v>292</v>
      </c>
      <c r="B16" s="273">
        <v>300</v>
      </c>
      <c r="C16" s="271">
        <v>15</v>
      </c>
      <c r="D16" s="271">
        <v>6.9</v>
      </c>
      <c r="E16" s="271">
        <v>4.8</v>
      </c>
      <c r="F16" s="271">
        <v>31.44</v>
      </c>
      <c r="G16" s="391">
        <v>148.53</v>
      </c>
      <c r="H16" s="302" t="s">
        <v>12</v>
      </c>
      <c r="I16" s="273" t="s">
        <v>409</v>
      </c>
    </row>
    <row r="17" spans="1:11" s="318" customFormat="1" ht="30" customHeight="1">
      <c r="A17" s="269" t="s">
        <v>286</v>
      </c>
      <c r="B17" s="273">
        <v>250</v>
      </c>
      <c r="C17" s="271">
        <v>50</v>
      </c>
      <c r="D17" s="271">
        <v>17.62</v>
      </c>
      <c r="E17" s="271">
        <v>20.2</v>
      </c>
      <c r="F17" s="271">
        <v>44.8</v>
      </c>
      <c r="G17" s="271">
        <v>382.87</v>
      </c>
      <c r="H17" s="273" t="s">
        <v>12</v>
      </c>
      <c r="I17" s="273" t="s">
        <v>408</v>
      </c>
      <c r="J17" s="328"/>
    </row>
    <row r="18" spans="1:11" s="318" customFormat="1" ht="31.5" customHeight="1">
      <c r="A18" s="275" t="s">
        <v>23</v>
      </c>
      <c r="B18" s="293">
        <v>200</v>
      </c>
      <c r="C18" s="271">
        <v>7</v>
      </c>
      <c r="D18" s="294">
        <v>0.6</v>
      </c>
      <c r="E18" s="294">
        <v>0</v>
      </c>
      <c r="F18" s="294">
        <v>22.7</v>
      </c>
      <c r="G18" s="294">
        <v>93.2</v>
      </c>
      <c r="H18" s="272" t="s">
        <v>12</v>
      </c>
      <c r="I18" s="293" t="s">
        <v>311</v>
      </c>
    </row>
    <row r="19" spans="1:11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1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3">
        <v>13003</v>
      </c>
    </row>
    <row r="21" spans="1:11" s="276" customFormat="1">
      <c r="A21" s="323" t="s">
        <v>27</v>
      </c>
      <c r="B21" s="386" t="s">
        <v>328</v>
      </c>
      <c r="C21" s="325">
        <f>SUM(C15:C20)</f>
        <v>86</v>
      </c>
      <c r="D21" s="325">
        <f>SUM(D15:D20)</f>
        <v>31.35</v>
      </c>
      <c r="E21" s="325">
        <f>SUM(E15:E20)</f>
        <v>30.3</v>
      </c>
      <c r="F21" s="325">
        <f>SUM(F15:F20)</f>
        <v>133.9</v>
      </c>
      <c r="G21" s="325">
        <f>SUM(G15:G20)</f>
        <v>839.30000000000007</v>
      </c>
      <c r="H21" s="285"/>
      <c r="I21" s="285"/>
      <c r="J21" s="288"/>
    </row>
    <row r="22" spans="1:11" ht="21" customHeight="1">
      <c r="A22" s="140" t="s">
        <v>42</v>
      </c>
      <c r="B22" s="16"/>
      <c r="C22" s="40">
        <f>C13+C21</f>
        <v>168.25</v>
      </c>
      <c r="D22" s="40">
        <f>D13+D21</f>
        <v>52.17</v>
      </c>
      <c r="E22" s="40">
        <f>E13+E21</f>
        <v>51.2</v>
      </c>
      <c r="F22" s="40">
        <f>F13+F21</f>
        <v>218.9</v>
      </c>
      <c r="G22" s="40">
        <f>G13+G21</f>
        <v>1483.3000000000002</v>
      </c>
      <c r="H22" s="16"/>
      <c r="I22" s="116"/>
      <c r="J22" s="382"/>
      <c r="K22" s="383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15748031496062992" bottom="0" header="0.31496062992125984" footer="0.31496062992125984"/>
  <pageSetup paperSize="9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833B0B"/>
  </sheetPr>
  <dimension ref="A1:L25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6.5"/>
  <cols>
    <col min="1" max="1" width="31.85546875" style="3" customWidth="1"/>
    <col min="2" max="2" width="13" style="2" customWidth="1"/>
    <col min="3" max="3" width="8.42578125" style="251" customWidth="1"/>
    <col min="4" max="4" width="12" style="2" customWidth="1"/>
    <col min="5" max="5" width="12.28515625" style="2" customWidth="1"/>
    <col min="6" max="6" width="12.5703125" style="2" customWidth="1"/>
    <col min="7" max="7" width="16" style="2" customWidth="1"/>
    <col min="8" max="8" width="22.5703125" style="2" customWidth="1"/>
    <col min="9" max="9" width="14.4257812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1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1" ht="21" customHeight="1">
      <c r="A2" s="403" t="s">
        <v>371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1" ht="25.5" customHeight="1">
      <c r="A3" s="436" t="s">
        <v>373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1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1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1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1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1" s="360" customFormat="1" ht="24" customHeight="1">
      <c r="A8" s="357" t="s">
        <v>123</v>
      </c>
      <c r="B8" s="310">
        <v>180</v>
      </c>
      <c r="C8" s="271">
        <v>59.4</v>
      </c>
      <c r="D8" s="271">
        <v>12.78</v>
      </c>
      <c r="E8" s="271">
        <v>12.15</v>
      </c>
      <c r="F8" s="271">
        <v>34.65</v>
      </c>
      <c r="G8" s="271">
        <v>291.87</v>
      </c>
      <c r="H8" s="297" t="s">
        <v>417</v>
      </c>
      <c r="I8" s="273" t="s">
        <v>421</v>
      </c>
      <c r="J8" s="358"/>
      <c r="K8" s="359"/>
    </row>
    <row r="9" spans="1:11" s="309" customFormat="1" ht="31.5" customHeight="1">
      <c r="A9" s="286" t="s">
        <v>323</v>
      </c>
      <c r="B9" s="273">
        <v>60</v>
      </c>
      <c r="C9" s="271">
        <v>7.35</v>
      </c>
      <c r="D9" s="271">
        <v>0.6</v>
      </c>
      <c r="E9" s="271">
        <v>3.54</v>
      </c>
      <c r="F9" s="271">
        <v>4.84</v>
      </c>
      <c r="G9" s="271">
        <v>52.96</v>
      </c>
      <c r="H9" s="297" t="s">
        <v>300</v>
      </c>
      <c r="I9" s="273">
        <v>17</v>
      </c>
      <c r="J9" s="277" t="s">
        <v>35</v>
      </c>
    </row>
    <row r="10" spans="1:11" s="276" customFormat="1" ht="36.75" customHeight="1">
      <c r="A10" s="278" t="s">
        <v>297</v>
      </c>
      <c r="B10" s="273">
        <v>60</v>
      </c>
      <c r="C10" s="271">
        <v>4.7699999999999996</v>
      </c>
      <c r="D10" s="271">
        <v>4.8</v>
      </c>
      <c r="E10" s="271">
        <v>0.92</v>
      </c>
      <c r="F10" s="271">
        <v>26.2</v>
      </c>
      <c r="G10" s="271">
        <v>147.6</v>
      </c>
      <c r="H10" s="297" t="s">
        <v>299</v>
      </c>
      <c r="I10" s="272">
        <v>13003</v>
      </c>
      <c r="J10" s="288"/>
    </row>
    <row r="11" spans="1:11" s="276" customFormat="1" ht="29.25" customHeight="1">
      <c r="A11" s="275" t="s">
        <v>314</v>
      </c>
      <c r="B11" s="293">
        <v>200</v>
      </c>
      <c r="C11" s="294">
        <v>10.73</v>
      </c>
      <c r="D11" s="294">
        <v>0.3</v>
      </c>
      <c r="E11" s="294">
        <v>0.1</v>
      </c>
      <c r="F11" s="294">
        <v>8.4</v>
      </c>
      <c r="G11" s="294">
        <v>35.4</v>
      </c>
      <c r="H11" s="273" t="s">
        <v>12</v>
      </c>
      <c r="I11" s="293" t="s">
        <v>310</v>
      </c>
    </row>
    <row r="12" spans="1:11" s="276" customFormat="1" ht="21" customHeight="1">
      <c r="A12" s="282" t="s">
        <v>18</v>
      </c>
      <c r="B12" s="325">
        <f t="shared" ref="B12:G12" si="0">SUM(B8:B11)</f>
        <v>500</v>
      </c>
      <c r="C12" s="325">
        <f>SUM(C8:C11)</f>
        <v>82.25</v>
      </c>
      <c r="D12" s="325">
        <f t="shared" si="0"/>
        <v>18.48</v>
      </c>
      <c r="E12" s="325">
        <f t="shared" si="0"/>
        <v>16.710000000000004</v>
      </c>
      <c r="F12" s="325">
        <f t="shared" si="0"/>
        <v>74.09</v>
      </c>
      <c r="G12" s="325">
        <f t="shared" si="0"/>
        <v>527.82999999999993</v>
      </c>
      <c r="H12" s="285"/>
      <c r="I12" s="285"/>
      <c r="J12" s="288"/>
    </row>
    <row r="13" spans="1:11" s="276" customFormat="1" ht="21" customHeight="1">
      <c r="A13" s="488" t="s">
        <v>19</v>
      </c>
      <c r="B13" s="467"/>
      <c r="C13" s="467"/>
      <c r="D13" s="467"/>
      <c r="E13" s="467"/>
      <c r="F13" s="467"/>
      <c r="G13" s="467"/>
      <c r="H13" s="467"/>
      <c r="I13" s="489"/>
      <c r="J13" s="288"/>
    </row>
    <row r="14" spans="1:11" s="276" customFormat="1" ht="24" customHeight="1">
      <c r="A14" s="286" t="s">
        <v>307</v>
      </c>
      <c r="B14" s="273">
        <v>60</v>
      </c>
      <c r="C14" s="271">
        <v>10</v>
      </c>
      <c r="D14" s="271">
        <v>1.02</v>
      </c>
      <c r="E14" s="271">
        <v>3</v>
      </c>
      <c r="F14" s="271">
        <v>5.07</v>
      </c>
      <c r="G14" s="271">
        <v>51.42</v>
      </c>
      <c r="H14" s="273" t="s">
        <v>313</v>
      </c>
      <c r="I14" s="273">
        <v>47</v>
      </c>
    </row>
    <row r="15" spans="1:11" s="318" customFormat="1" ht="37.5" customHeight="1">
      <c r="A15" s="319" t="s">
        <v>341</v>
      </c>
      <c r="B15" s="273">
        <v>250</v>
      </c>
      <c r="C15" s="271">
        <v>15</v>
      </c>
      <c r="D15" s="345">
        <v>1.98</v>
      </c>
      <c r="E15" s="345">
        <v>6.93</v>
      </c>
      <c r="F15" s="345">
        <v>16.52</v>
      </c>
      <c r="G15" s="345">
        <v>136.69999999999999</v>
      </c>
      <c r="H15" s="297" t="s">
        <v>300</v>
      </c>
      <c r="I15" s="273">
        <v>104</v>
      </c>
      <c r="J15" s="328"/>
    </row>
    <row r="16" spans="1:11" s="361" customFormat="1" ht="30" customHeight="1">
      <c r="A16" s="287" t="s">
        <v>340</v>
      </c>
      <c r="B16" s="270">
        <v>90</v>
      </c>
      <c r="C16" s="271">
        <v>35</v>
      </c>
      <c r="D16" s="271">
        <v>4.5999999999999996</v>
      </c>
      <c r="E16" s="271">
        <v>8.8000000000000007</v>
      </c>
      <c r="F16" s="271">
        <v>8.4499999999999993</v>
      </c>
      <c r="G16" s="271">
        <v>130.1</v>
      </c>
      <c r="H16" s="297" t="s">
        <v>320</v>
      </c>
      <c r="I16" s="273" t="s">
        <v>410</v>
      </c>
      <c r="J16" s="317"/>
    </row>
    <row r="17" spans="1:12" s="361" customFormat="1" ht="22.5" customHeight="1">
      <c r="A17" s="287" t="s">
        <v>294</v>
      </c>
      <c r="B17" s="270">
        <v>150</v>
      </c>
      <c r="C17" s="271">
        <v>15</v>
      </c>
      <c r="D17" s="271">
        <v>13.31</v>
      </c>
      <c r="E17" s="271">
        <v>6.69</v>
      </c>
      <c r="F17" s="271">
        <v>34.19</v>
      </c>
      <c r="G17" s="271">
        <v>249</v>
      </c>
      <c r="H17" s="297" t="s">
        <v>300</v>
      </c>
      <c r="I17" s="273">
        <v>199</v>
      </c>
      <c r="J17" s="317" t="s">
        <v>35</v>
      </c>
    </row>
    <row r="18" spans="1:12" s="276" customFormat="1" ht="27.75" customHeight="1">
      <c r="A18" s="278" t="s">
        <v>354</v>
      </c>
      <c r="B18" s="273">
        <v>200</v>
      </c>
      <c r="C18" s="271">
        <v>7</v>
      </c>
      <c r="D18" s="271">
        <v>0.16</v>
      </c>
      <c r="E18" s="271">
        <v>0.16</v>
      </c>
      <c r="F18" s="271">
        <v>23.88</v>
      </c>
      <c r="G18" s="271">
        <v>97.6</v>
      </c>
      <c r="H18" s="273" t="s">
        <v>300</v>
      </c>
      <c r="I18" s="273">
        <v>372</v>
      </c>
      <c r="J18" s="279"/>
      <c r="K18" s="280"/>
      <c r="L18" s="281"/>
    </row>
    <row r="19" spans="1:12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2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2" s="276" customFormat="1" ht="25.5" customHeight="1">
      <c r="A21" s="323" t="s">
        <v>27</v>
      </c>
      <c r="B21" s="356" t="s">
        <v>339</v>
      </c>
      <c r="C21" s="325">
        <f>SUM(C14:C20)</f>
        <v>86</v>
      </c>
      <c r="D21" s="325">
        <f>SUM(D14:D20)</f>
        <v>25.97</v>
      </c>
      <c r="E21" s="325">
        <f>SUM(E14:E20)</f>
        <v>26.380000000000003</v>
      </c>
      <c r="F21" s="325">
        <f>SUM(F14:F20)</f>
        <v>115.40999999999998</v>
      </c>
      <c r="G21" s="325">
        <f>SUM(G14:G20)</f>
        <v>803.5200000000001</v>
      </c>
      <c r="H21" s="285"/>
      <c r="I21" s="285"/>
      <c r="J21" s="288"/>
    </row>
    <row r="22" spans="1:12" ht="23.25" customHeight="1">
      <c r="A22" s="140" t="s">
        <v>42</v>
      </c>
      <c r="B22" s="16"/>
      <c r="C22" s="40">
        <f>C12+C21</f>
        <v>168.25</v>
      </c>
      <c r="D22" s="40">
        <f>D12+D21</f>
        <v>44.45</v>
      </c>
      <c r="E22" s="40">
        <f>E12+E21</f>
        <v>43.09</v>
      </c>
      <c r="F22" s="40">
        <f>F12+F21</f>
        <v>189.5</v>
      </c>
      <c r="G22" s="40">
        <f>G12+G21</f>
        <v>1331.35</v>
      </c>
      <c r="H22" s="16"/>
      <c r="I22" s="116"/>
      <c r="J22" s="141"/>
    </row>
    <row r="23" spans="1:12">
      <c r="A23" s="132"/>
      <c r="B23" s="261"/>
      <c r="C23" s="252"/>
      <c r="D23" s="6"/>
      <c r="E23" s="6"/>
      <c r="F23" s="6"/>
      <c r="G23" s="6"/>
      <c r="H23" s="6"/>
      <c r="I23" s="6"/>
    </row>
    <row r="25" spans="1:12">
      <c r="B25" s="262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833B0B"/>
  </sheetPr>
  <dimension ref="A1:L24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51" customWidth="1"/>
    <col min="4" max="4" width="11.5703125" style="2" customWidth="1"/>
    <col min="5" max="5" width="11.7109375" style="2" customWidth="1"/>
    <col min="6" max="6" width="13.42578125" style="2" customWidth="1"/>
    <col min="7" max="7" width="16.140625" style="2" customWidth="1"/>
    <col min="8" max="8" width="24.85546875" style="2" customWidth="1"/>
    <col min="9" max="9" width="15.2851562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0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0" ht="21" customHeight="1">
      <c r="A2" s="403" t="s">
        <v>385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0" ht="25.5" customHeight="1">
      <c r="A3" s="132"/>
      <c r="B3" s="436" t="s">
        <v>386</v>
      </c>
      <c r="C3" s="436"/>
      <c r="D3" s="436"/>
      <c r="E3" s="436"/>
      <c r="F3" s="436"/>
      <c r="G3" s="436"/>
      <c r="H3" s="88"/>
      <c r="I3" s="6"/>
      <c r="J3" s="3"/>
    </row>
    <row r="4" spans="1:10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0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0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0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0" s="362" customFormat="1" ht="27.75" customHeight="1">
      <c r="A8" s="389" t="s">
        <v>123</v>
      </c>
      <c r="B8" s="335">
        <v>250</v>
      </c>
      <c r="C8" s="271">
        <v>59.4</v>
      </c>
      <c r="D8" s="335">
        <v>16.399999999999999</v>
      </c>
      <c r="E8" s="335">
        <v>13.7</v>
      </c>
      <c r="F8" s="335">
        <v>52.3</v>
      </c>
      <c r="G8" s="335">
        <v>395.1</v>
      </c>
      <c r="H8" s="297" t="s">
        <v>417</v>
      </c>
      <c r="I8" s="273" t="s">
        <v>421</v>
      </c>
      <c r="J8" s="362" t="s">
        <v>40</v>
      </c>
    </row>
    <row r="9" spans="1:10" s="309" customFormat="1" ht="31.5" customHeight="1">
      <c r="A9" s="286" t="s">
        <v>323</v>
      </c>
      <c r="B9" s="273">
        <v>100</v>
      </c>
      <c r="C9" s="271">
        <v>7.35</v>
      </c>
      <c r="D9" s="271">
        <v>1</v>
      </c>
      <c r="E9" s="271">
        <v>5.9</v>
      </c>
      <c r="F9" s="271">
        <v>8.1</v>
      </c>
      <c r="G9" s="271">
        <v>88.3</v>
      </c>
      <c r="H9" s="297" t="s">
        <v>300</v>
      </c>
      <c r="I9" s="273">
        <v>17</v>
      </c>
      <c r="J9" s="277" t="s">
        <v>35</v>
      </c>
    </row>
    <row r="10" spans="1:10" s="276" customFormat="1" ht="36.75" customHeight="1">
      <c r="A10" s="278" t="s">
        <v>297</v>
      </c>
      <c r="B10" s="273">
        <v>60</v>
      </c>
      <c r="C10" s="271">
        <v>4.7699999999999996</v>
      </c>
      <c r="D10" s="271">
        <v>4.8</v>
      </c>
      <c r="E10" s="271">
        <v>0.92</v>
      </c>
      <c r="F10" s="271">
        <v>26.2</v>
      </c>
      <c r="G10" s="271">
        <v>147.6</v>
      </c>
      <c r="H10" s="297" t="s">
        <v>299</v>
      </c>
      <c r="I10" s="272">
        <v>13003</v>
      </c>
      <c r="J10" s="288"/>
    </row>
    <row r="11" spans="1:10" s="276" customFormat="1" ht="29.25" customHeight="1">
      <c r="A11" s="275" t="s">
        <v>314</v>
      </c>
      <c r="B11" s="293">
        <v>200</v>
      </c>
      <c r="C11" s="294">
        <v>10.73</v>
      </c>
      <c r="D11" s="294">
        <v>0.3</v>
      </c>
      <c r="E11" s="294">
        <v>0.1</v>
      </c>
      <c r="F11" s="294">
        <v>8.4</v>
      </c>
      <c r="G11" s="294">
        <v>35.4</v>
      </c>
      <c r="H11" s="273" t="s">
        <v>12</v>
      </c>
      <c r="I11" s="293" t="s">
        <v>311</v>
      </c>
    </row>
    <row r="12" spans="1:10" s="276" customFormat="1" ht="24" customHeight="1">
      <c r="A12" s="282" t="s">
        <v>18</v>
      </c>
      <c r="B12" s="390">
        <f t="shared" ref="B12:G12" si="0">SUM(B8:B11)</f>
        <v>610</v>
      </c>
      <c r="C12" s="325">
        <f t="shared" si="0"/>
        <v>82.25</v>
      </c>
      <c r="D12" s="325">
        <f t="shared" si="0"/>
        <v>22.5</v>
      </c>
      <c r="E12" s="325">
        <f t="shared" si="0"/>
        <v>20.620000000000005</v>
      </c>
      <c r="F12" s="325">
        <f t="shared" si="0"/>
        <v>95</v>
      </c>
      <c r="G12" s="325">
        <f t="shared" si="0"/>
        <v>666.4</v>
      </c>
      <c r="H12" s="285"/>
      <c r="I12" s="285"/>
      <c r="J12" s="288"/>
    </row>
    <row r="13" spans="1:10" s="276" customFormat="1" ht="25.5" customHeight="1">
      <c r="A13" s="488" t="s">
        <v>19</v>
      </c>
      <c r="B13" s="467"/>
      <c r="C13" s="467"/>
      <c r="D13" s="467"/>
      <c r="E13" s="467"/>
      <c r="F13" s="467"/>
      <c r="G13" s="467"/>
      <c r="H13" s="467"/>
      <c r="I13" s="489"/>
      <c r="J13" s="288"/>
    </row>
    <row r="14" spans="1:10" s="276" customFormat="1" ht="24" customHeight="1">
      <c r="A14" s="286" t="s">
        <v>307</v>
      </c>
      <c r="B14" s="273">
        <v>100</v>
      </c>
      <c r="C14" s="271">
        <v>10</v>
      </c>
      <c r="D14" s="271">
        <v>1.7</v>
      </c>
      <c r="E14" s="271">
        <v>5</v>
      </c>
      <c r="F14" s="271">
        <v>8.4499999999999993</v>
      </c>
      <c r="G14" s="271">
        <v>85.7</v>
      </c>
      <c r="H14" s="273" t="s">
        <v>313</v>
      </c>
      <c r="I14" s="273">
        <v>47</v>
      </c>
    </row>
    <row r="15" spans="1:10" s="318" customFormat="1" ht="37.5" customHeight="1">
      <c r="A15" s="319" t="s">
        <v>341</v>
      </c>
      <c r="B15" s="273">
        <v>300</v>
      </c>
      <c r="C15" s="271">
        <v>15</v>
      </c>
      <c r="D15" s="345">
        <v>2.2999999999999998</v>
      </c>
      <c r="E15" s="345">
        <v>8.3000000000000007</v>
      </c>
      <c r="F15" s="345">
        <v>19.8</v>
      </c>
      <c r="G15" s="345">
        <v>164</v>
      </c>
      <c r="H15" s="297" t="s">
        <v>300</v>
      </c>
      <c r="I15" s="273">
        <v>104</v>
      </c>
      <c r="J15" s="328"/>
    </row>
    <row r="16" spans="1:10" s="361" customFormat="1" ht="30" customHeight="1">
      <c r="A16" s="287" t="s">
        <v>340</v>
      </c>
      <c r="B16" s="270">
        <v>90</v>
      </c>
      <c r="C16" s="271">
        <v>35</v>
      </c>
      <c r="D16" s="271">
        <v>4.5999999999999996</v>
      </c>
      <c r="E16" s="271">
        <v>8.8000000000000007</v>
      </c>
      <c r="F16" s="271">
        <v>8.4499999999999993</v>
      </c>
      <c r="G16" s="271">
        <v>130.1</v>
      </c>
      <c r="H16" s="297" t="s">
        <v>320</v>
      </c>
      <c r="I16" s="273" t="s">
        <v>410</v>
      </c>
      <c r="J16" s="317"/>
    </row>
    <row r="17" spans="1:12" s="361" customFormat="1" ht="22.5" customHeight="1">
      <c r="A17" s="287" t="s">
        <v>294</v>
      </c>
      <c r="B17" s="270">
        <v>200</v>
      </c>
      <c r="C17" s="271">
        <v>15</v>
      </c>
      <c r="D17" s="271">
        <v>17.75</v>
      </c>
      <c r="E17" s="271">
        <v>8.92</v>
      </c>
      <c r="F17" s="271">
        <v>45.59</v>
      </c>
      <c r="G17" s="271">
        <v>332</v>
      </c>
      <c r="H17" s="297" t="s">
        <v>300</v>
      </c>
      <c r="I17" s="273">
        <v>199</v>
      </c>
      <c r="J17" s="317" t="s">
        <v>35</v>
      </c>
    </row>
    <row r="18" spans="1:12" s="276" customFormat="1" ht="27.75" customHeight="1">
      <c r="A18" s="278" t="s">
        <v>354</v>
      </c>
      <c r="B18" s="273">
        <v>200</v>
      </c>
      <c r="C18" s="271">
        <v>7</v>
      </c>
      <c r="D18" s="271">
        <v>0.16</v>
      </c>
      <c r="E18" s="271">
        <v>0.16</v>
      </c>
      <c r="F18" s="271">
        <v>23.88</v>
      </c>
      <c r="G18" s="271">
        <v>97.6</v>
      </c>
      <c r="H18" s="273" t="s">
        <v>300</v>
      </c>
      <c r="I18" s="273">
        <v>372</v>
      </c>
      <c r="J18" s="279"/>
      <c r="K18" s="280"/>
      <c r="L18" s="281"/>
    </row>
    <row r="19" spans="1:12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2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2" s="276" customFormat="1" ht="21" customHeight="1">
      <c r="A21" s="323" t="s">
        <v>27</v>
      </c>
      <c r="B21" s="386" t="s">
        <v>342</v>
      </c>
      <c r="C21" s="325">
        <f>SUM(C14:C20)</f>
        <v>86</v>
      </c>
      <c r="D21" s="325">
        <f>SUM(D14:D20)</f>
        <v>31.41</v>
      </c>
      <c r="E21" s="325">
        <f>SUM(E14:E20)</f>
        <v>31.980000000000004</v>
      </c>
      <c r="F21" s="325">
        <f>SUM(F14:F20)</f>
        <v>133.47</v>
      </c>
      <c r="G21" s="325">
        <f>SUM(G14:G20)</f>
        <v>948.1</v>
      </c>
      <c r="H21" s="285"/>
      <c r="I21" s="285"/>
      <c r="J21" s="288"/>
    </row>
    <row r="22" spans="1:12" ht="24" customHeight="1">
      <c r="A22" s="140" t="s">
        <v>42</v>
      </c>
      <c r="B22" s="16"/>
      <c r="C22" s="40">
        <f>C12+C21</f>
        <v>168.25</v>
      </c>
      <c r="D22" s="40">
        <f>D12+D21</f>
        <v>53.91</v>
      </c>
      <c r="E22" s="40">
        <f>E12+E21</f>
        <v>52.600000000000009</v>
      </c>
      <c r="F22" s="40">
        <f>F12+F21</f>
        <v>228.47</v>
      </c>
      <c r="G22" s="40">
        <f>G12+G21</f>
        <v>1614.5</v>
      </c>
      <c r="H22" s="16"/>
      <c r="I22" s="116"/>
      <c r="J22" s="141"/>
    </row>
    <row r="23" spans="1:12">
      <c r="C23" s="252"/>
    </row>
    <row r="24" spans="1:12">
      <c r="B24" s="262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BF8F00"/>
  </sheetPr>
  <dimension ref="A1:M24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9.85546875" style="85" customWidth="1"/>
    <col min="5" max="5" width="11.7109375" style="85" customWidth="1"/>
    <col min="6" max="6" width="12.28515625" style="85" customWidth="1"/>
    <col min="7" max="7" width="15.5703125" style="85" customWidth="1"/>
    <col min="8" max="8" width="22.5703125" style="85" customWidth="1"/>
    <col min="9" max="9" width="19.42578125" style="3" customWidth="1"/>
    <col min="10" max="10" width="8.5703125" style="85" hidden="1" customWidth="1"/>
    <col min="11" max="13" width="0" style="3" hidden="1" customWidth="1"/>
    <col min="14" max="16384" width="9.140625" style="3"/>
  </cols>
  <sheetData>
    <row r="1" spans="1:12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374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436" t="s">
        <v>375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2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18" customFormat="1" ht="24" customHeight="1">
      <c r="A8" s="287" t="s">
        <v>335</v>
      </c>
      <c r="B8" s="270">
        <v>150</v>
      </c>
      <c r="C8" s="271">
        <v>25.07</v>
      </c>
      <c r="D8" s="271">
        <v>9.1999999999999993</v>
      </c>
      <c r="E8" s="271">
        <v>9.6</v>
      </c>
      <c r="F8" s="271">
        <v>46.6</v>
      </c>
      <c r="G8" s="271">
        <v>310.60000000000002</v>
      </c>
      <c r="H8" s="273" t="s">
        <v>300</v>
      </c>
      <c r="I8" s="273" t="s">
        <v>411</v>
      </c>
      <c r="J8" s="317"/>
    </row>
    <row r="9" spans="1:12" s="277" customFormat="1" ht="24.75" customHeight="1">
      <c r="A9" s="275" t="s">
        <v>32</v>
      </c>
      <c r="B9" s="273">
        <v>30</v>
      </c>
      <c r="C9" s="271">
        <v>26.04</v>
      </c>
      <c r="D9" s="271">
        <v>7.02</v>
      </c>
      <c r="E9" s="271">
        <v>5.8</v>
      </c>
      <c r="F9" s="271">
        <v>0</v>
      </c>
      <c r="G9" s="271">
        <v>109.1</v>
      </c>
      <c r="H9" s="273" t="s">
        <v>12</v>
      </c>
      <c r="I9" s="273" t="s">
        <v>279</v>
      </c>
    </row>
    <row r="10" spans="1:12" s="276" customFormat="1" ht="24" customHeight="1">
      <c r="A10" s="275" t="s">
        <v>16</v>
      </c>
      <c r="B10" s="273">
        <v>30</v>
      </c>
      <c r="C10" s="271">
        <v>3.23</v>
      </c>
      <c r="D10" s="271">
        <v>2.4</v>
      </c>
      <c r="E10" s="271">
        <v>0.3</v>
      </c>
      <c r="F10" s="271">
        <v>15.9</v>
      </c>
      <c r="G10" s="271">
        <v>75</v>
      </c>
      <c r="H10" s="273" t="s">
        <v>322</v>
      </c>
      <c r="I10" s="273">
        <v>125</v>
      </c>
    </row>
    <row r="11" spans="1:12" s="276" customFormat="1" ht="22.5" customHeight="1">
      <c r="A11" s="319" t="s">
        <v>398</v>
      </c>
      <c r="B11" s="345">
        <v>100</v>
      </c>
      <c r="C11" s="271">
        <v>21.33</v>
      </c>
      <c r="D11" s="345">
        <v>0.4</v>
      </c>
      <c r="E11" s="345">
        <v>0.4</v>
      </c>
      <c r="F11" s="345">
        <v>9.8000000000000007</v>
      </c>
      <c r="G11" s="345">
        <v>47</v>
      </c>
      <c r="H11" s="297" t="s">
        <v>302</v>
      </c>
      <c r="I11" s="273">
        <v>9</v>
      </c>
    </row>
    <row r="12" spans="1:12" s="276" customFormat="1" ht="27.75" customHeight="1">
      <c r="A12" s="278" t="s">
        <v>312</v>
      </c>
      <c r="B12" s="273">
        <v>200</v>
      </c>
      <c r="C12" s="271">
        <v>6.58</v>
      </c>
      <c r="D12" s="271">
        <v>0.2</v>
      </c>
      <c r="E12" s="271">
        <v>0</v>
      </c>
      <c r="F12" s="271">
        <v>6.4</v>
      </c>
      <c r="G12" s="271">
        <v>26.4</v>
      </c>
      <c r="H12" s="273" t="s">
        <v>12</v>
      </c>
      <c r="I12" s="273" t="s">
        <v>309</v>
      </c>
      <c r="J12" s="279"/>
      <c r="K12" s="280"/>
      <c r="L12" s="281"/>
    </row>
    <row r="13" spans="1:12" s="276" customFormat="1" ht="19.5" customHeight="1">
      <c r="A13" s="323" t="s">
        <v>18</v>
      </c>
      <c r="B13" s="363">
        <f t="shared" ref="B13:G13" si="0">SUM(B8:B12)</f>
        <v>510</v>
      </c>
      <c r="C13" s="363">
        <f t="shared" si="0"/>
        <v>82.249999999999986</v>
      </c>
      <c r="D13" s="363">
        <f t="shared" si="0"/>
        <v>19.219999999999995</v>
      </c>
      <c r="E13" s="363">
        <f t="shared" si="0"/>
        <v>16.099999999999998</v>
      </c>
      <c r="F13" s="363">
        <f t="shared" si="0"/>
        <v>78.7</v>
      </c>
      <c r="G13" s="363">
        <f t="shared" si="0"/>
        <v>568.1</v>
      </c>
      <c r="H13" s="364"/>
      <c r="I13" s="285"/>
      <c r="J13" s="288"/>
    </row>
    <row r="14" spans="1:12" s="276" customFormat="1" ht="23.25" customHeight="1">
      <c r="A14" s="491" t="s">
        <v>19</v>
      </c>
      <c r="B14" s="491"/>
      <c r="C14" s="491"/>
      <c r="D14" s="491"/>
      <c r="E14" s="491"/>
      <c r="F14" s="491"/>
      <c r="G14" s="491"/>
      <c r="H14" s="491"/>
      <c r="I14" s="491"/>
      <c r="J14" s="288"/>
    </row>
    <row r="15" spans="1:12" s="309" customFormat="1" ht="31.5" customHeight="1">
      <c r="A15" s="269" t="s">
        <v>318</v>
      </c>
      <c r="B15" s="273">
        <v>60</v>
      </c>
      <c r="C15" s="271">
        <v>10</v>
      </c>
      <c r="D15" s="271">
        <v>2.9</v>
      </c>
      <c r="E15" s="271">
        <v>6.51</v>
      </c>
      <c r="F15" s="271">
        <v>2.1</v>
      </c>
      <c r="G15" s="271">
        <v>66.260000000000005</v>
      </c>
      <c r="H15" s="297" t="s">
        <v>300</v>
      </c>
      <c r="I15" s="273" t="s">
        <v>412</v>
      </c>
      <c r="J15" s="277"/>
    </row>
    <row r="16" spans="1:12" s="276" customFormat="1" ht="38.25" customHeight="1">
      <c r="A16" s="269" t="s">
        <v>304</v>
      </c>
      <c r="B16" s="273">
        <v>250</v>
      </c>
      <c r="C16" s="271">
        <v>15</v>
      </c>
      <c r="D16" s="271">
        <v>1.5</v>
      </c>
      <c r="E16" s="271">
        <v>1.9</v>
      </c>
      <c r="F16" s="271">
        <v>13.2</v>
      </c>
      <c r="G16" s="271">
        <v>76.7</v>
      </c>
      <c r="H16" s="273" t="s">
        <v>12</v>
      </c>
      <c r="I16" s="273" t="s">
        <v>295</v>
      </c>
      <c r="J16" s="288"/>
    </row>
    <row r="17" spans="1:13" s="276" customFormat="1" ht="23.25" customHeight="1">
      <c r="A17" s="275" t="s">
        <v>280</v>
      </c>
      <c r="B17" s="273">
        <v>180</v>
      </c>
      <c r="C17" s="271">
        <v>15</v>
      </c>
      <c r="D17" s="271">
        <v>6</v>
      </c>
      <c r="E17" s="271">
        <v>6.36</v>
      </c>
      <c r="F17" s="271">
        <v>42</v>
      </c>
      <c r="G17" s="271">
        <v>249.6</v>
      </c>
      <c r="H17" s="272" t="s">
        <v>12</v>
      </c>
      <c r="I17" s="273" t="s">
        <v>54</v>
      </c>
    </row>
    <row r="18" spans="1:13" s="276" customFormat="1" ht="39" customHeight="1">
      <c r="A18" s="287" t="s">
        <v>303</v>
      </c>
      <c r="B18" s="273">
        <v>120</v>
      </c>
      <c r="C18" s="271">
        <v>35</v>
      </c>
      <c r="D18" s="345">
        <v>10.97</v>
      </c>
      <c r="E18" s="345">
        <v>9.65</v>
      </c>
      <c r="F18" s="345">
        <v>9.8800000000000008</v>
      </c>
      <c r="G18" s="345">
        <v>170</v>
      </c>
      <c r="H18" s="297" t="s">
        <v>321</v>
      </c>
      <c r="I18" s="273" t="s">
        <v>419</v>
      </c>
      <c r="J18" s="288"/>
    </row>
    <row r="19" spans="1:13" s="318" customFormat="1" ht="31.5" customHeight="1">
      <c r="A19" s="275" t="s">
        <v>23</v>
      </c>
      <c r="B19" s="273">
        <v>200</v>
      </c>
      <c r="C19" s="271">
        <v>7</v>
      </c>
      <c r="D19" s="271">
        <v>0.6</v>
      </c>
      <c r="E19" s="271">
        <v>0</v>
      </c>
      <c r="F19" s="271">
        <v>22.7</v>
      </c>
      <c r="G19" s="271">
        <v>93.2</v>
      </c>
      <c r="H19" s="273" t="s">
        <v>12</v>
      </c>
      <c r="I19" s="273" t="s">
        <v>24</v>
      </c>
    </row>
    <row r="20" spans="1:13" s="276" customFormat="1" ht="34.5" customHeight="1">
      <c r="A20" s="278" t="s">
        <v>296</v>
      </c>
      <c r="B20" s="273">
        <v>30</v>
      </c>
      <c r="C20" s="271">
        <v>2</v>
      </c>
      <c r="D20" s="271">
        <v>2.5</v>
      </c>
      <c r="E20" s="271">
        <v>0.5</v>
      </c>
      <c r="F20" s="271">
        <v>12.7</v>
      </c>
      <c r="G20" s="271">
        <v>66.099999999999994</v>
      </c>
      <c r="H20" s="297" t="s">
        <v>302</v>
      </c>
      <c r="I20" s="273">
        <v>8</v>
      </c>
    </row>
    <row r="21" spans="1:13" s="276" customFormat="1" ht="34.5" customHeight="1">
      <c r="A21" s="278" t="s">
        <v>297</v>
      </c>
      <c r="B21" s="273">
        <v>30</v>
      </c>
      <c r="C21" s="271">
        <v>2</v>
      </c>
      <c r="D21" s="271">
        <v>2.4</v>
      </c>
      <c r="E21" s="271">
        <v>0.3</v>
      </c>
      <c r="F21" s="271">
        <v>14.6</v>
      </c>
      <c r="G21" s="271">
        <v>72.599999999999994</v>
      </c>
      <c r="H21" s="297" t="s">
        <v>299</v>
      </c>
      <c r="I21" s="273">
        <v>13003</v>
      </c>
    </row>
    <row r="22" spans="1:13" s="276" customFormat="1" ht="24" customHeight="1">
      <c r="A22" s="323" t="s">
        <v>27</v>
      </c>
      <c r="B22" s="388" t="s">
        <v>345</v>
      </c>
      <c r="C22" s="363">
        <f>SUM(C15:C21)</f>
        <v>86</v>
      </c>
      <c r="D22" s="363">
        <f>SUM(D15:D21)</f>
        <v>26.87</v>
      </c>
      <c r="E22" s="363">
        <f>SUM(E15:E21)</f>
        <v>25.220000000000002</v>
      </c>
      <c r="F22" s="363">
        <f>SUM(F15:F21)</f>
        <v>117.17999999999999</v>
      </c>
      <c r="G22" s="363">
        <f>SUM(G15:G21)</f>
        <v>794.46</v>
      </c>
      <c r="H22" s="364"/>
      <c r="I22" s="285"/>
      <c r="J22" s="288"/>
    </row>
    <row r="23" spans="1:13" ht="21.75" customHeight="1">
      <c r="A23" s="140" t="s">
        <v>42</v>
      </c>
      <c r="B23" s="114"/>
      <c r="C23" s="115">
        <f>C13+C22</f>
        <v>168.25</v>
      </c>
      <c r="D23" s="115">
        <f>D13+D22</f>
        <v>46.089999999999996</v>
      </c>
      <c r="E23" s="115">
        <f>E13+E22</f>
        <v>41.32</v>
      </c>
      <c r="F23" s="115">
        <f>F13+F22</f>
        <v>195.88</v>
      </c>
      <c r="G23" s="115">
        <f>G13+G22</f>
        <v>1362.56</v>
      </c>
      <c r="H23" s="114"/>
      <c r="I23" s="116"/>
      <c r="J23" s="382"/>
      <c r="K23" s="383"/>
      <c r="L23" s="383"/>
      <c r="M23" s="383"/>
    </row>
    <row r="24" spans="1:13">
      <c r="A24" s="132"/>
      <c r="B24" s="87"/>
      <c r="C24" s="88"/>
      <c r="D24" s="88"/>
      <c r="E24" s="88"/>
      <c r="F24" s="88"/>
      <c r="G24" s="88"/>
      <c r="H24" s="88"/>
      <c r="I24" s="6"/>
      <c r="J24" s="382"/>
      <c r="K24" s="383"/>
      <c r="L24" s="383"/>
      <c r="M24" s="383"/>
    </row>
  </sheetData>
  <mergeCells count="14">
    <mergeCell ref="A14:I14"/>
    <mergeCell ref="H5:H7"/>
    <mergeCell ref="I5:I7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BF8F00"/>
  </sheetPr>
  <dimension ref="A1:L24"/>
  <sheetViews>
    <sheetView view="pageBreakPreview" topLeftCell="A13" zoomScaleNormal="90" zoomScaleSheetLayoutView="100" workbookViewId="0">
      <selection activeCell="K2" sqref="K1:L1048576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9.5703125" style="85" customWidth="1"/>
    <col min="5" max="5" width="9.7109375" style="85" customWidth="1"/>
    <col min="6" max="6" width="12.140625" style="85" customWidth="1"/>
    <col min="7" max="7" width="16" style="85" customWidth="1"/>
    <col min="8" max="8" width="23.7109375" style="85" customWidth="1"/>
    <col min="9" max="9" width="19.7109375" style="3" customWidth="1"/>
    <col min="10" max="10" width="11.42578125" style="85" hidden="1" customWidth="1"/>
    <col min="11" max="12" width="0" style="3" hidden="1" customWidth="1"/>
    <col min="13" max="16384" width="9.140625" style="3"/>
  </cols>
  <sheetData>
    <row r="1" spans="1:12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2" ht="21" customHeight="1">
      <c r="A2" s="403" t="s">
        <v>387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2" ht="25.5" customHeight="1">
      <c r="A3" s="132"/>
      <c r="B3" s="436" t="s">
        <v>305</v>
      </c>
      <c r="C3" s="436"/>
      <c r="D3" s="436"/>
      <c r="E3" s="436"/>
      <c r="F3" s="436"/>
      <c r="G3" s="436"/>
      <c r="H3" s="88"/>
      <c r="I3" s="6"/>
      <c r="J3" s="3"/>
    </row>
    <row r="4" spans="1:12" ht="25.5" customHeight="1">
      <c r="A4" s="441" t="s">
        <v>1</v>
      </c>
      <c r="B4" s="482" t="s">
        <v>361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2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2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2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2" s="318" customFormat="1" ht="24" customHeight="1">
      <c r="A8" s="287" t="s">
        <v>335</v>
      </c>
      <c r="B8" s="270">
        <v>200</v>
      </c>
      <c r="C8" s="271">
        <v>25.07</v>
      </c>
      <c r="D8" s="271">
        <v>12.26</v>
      </c>
      <c r="E8" s="271">
        <v>12.8</v>
      </c>
      <c r="F8" s="271">
        <v>62.13</v>
      </c>
      <c r="G8" s="271">
        <v>414.13</v>
      </c>
      <c r="H8" s="273" t="s">
        <v>300</v>
      </c>
      <c r="I8" s="273" t="s">
        <v>411</v>
      </c>
      <c r="J8" s="317"/>
    </row>
    <row r="9" spans="1:12" s="277" customFormat="1" ht="24.75" customHeight="1">
      <c r="A9" s="275" t="s">
        <v>32</v>
      </c>
      <c r="B9" s="273">
        <v>30</v>
      </c>
      <c r="C9" s="271">
        <v>26.04</v>
      </c>
      <c r="D9" s="271">
        <v>7.02</v>
      </c>
      <c r="E9" s="271">
        <v>5.8</v>
      </c>
      <c r="F9" s="271">
        <v>0</v>
      </c>
      <c r="G9" s="271">
        <v>109.1</v>
      </c>
      <c r="H9" s="273" t="s">
        <v>12</v>
      </c>
      <c r="I9" s="273" t="s">
        <v>279</v>
      </c>
    </row>
    <row r="10" spans="1:12" s="276" customFormat="1" ht="24" customHeight="1">
      <c r="A10" s="275" t="s">
        <v>16</v>
      </c>
      <c r="B10" s="273">
        <v>30</v>
      </c>
      <c r="C10" s="271">
        <v>3.23</v>
      </c>
      <c r="D10" s="271">
        <v>2.4</v>
      </c>
      <c r="E10" s="271">
        <v>0.3</v>
      </c>
      <c r="F10" s="271">
        <v>15.9</v>
      </c>
      <c r="G10" s="271">
        <v>75</v>
      </c>
      <c r="H10" s="273" t="s">
        <v>322</v>
      </c>
      <c r="I10" s="273">
        <v>125</v>
      </c>
    </row>
    <row r="11" spans="1:12" s="276" customFormat="1" ht="22.5" customHeight="1">
      <c r="A11" s="319" t="s">
        <v>333</v>
      </c>
      <c r="B11" s="345">
        <v>100</v>
      </c>
      <c r="C11" s="271">
        <v>21.33</v>
      </c>
      <c r="D11" s="345">
        <v>0.4</v>
      </c>
      <c r="E11" s="345">
        <v>0.4</v>
      </c>
      <c r="F11" s="345">
        <v>9.8000000000000007</v>
      </c>
      <c r="G11" s="345">
        <v>47</v>
      </c>
      <c r="H11" s="297" t="s">
        <v>302</v>
      </c>
      <c r="I11" s="273">
        <v>9</v>
      </c>
    </row>
    <row r="12" spans="1:12" s="276" customFormat="1" ht="27.75" customHeight="1">
      <c r="A12" s="278" t="s">
        <v>312</v>
      </c>
      <c r="B12" s="273">
        <v>200</v>
      </c>
      <c r="C12" s="271">
        <v>6.58</v>
      </c>
      <c r="D12" s="271">
        <v>0.2</v>
      </c>
      <c r="E12" s="271">
        <v>0</v>
      </c>
      <c r="F12" s="271">
        <v>6.4</v>
      </c>
      <c r="G12" s="271">
        <v>26.4</v>
      </c>
      <c r="H12" s="273" t="s">
        <v>12</v>
      </c>
      <c r="I12" s="273" t="s">
        <v>287</v>
      </c>
      <c r="J12" s="279"/>
      <c r="K12" s="280"/>
      <c r="L12" s="281"/>
    </row>
    <row r="13" spans="1:12" s="276" customFormat="1" ht="21.75" customHeight="1">
      <c r="A13" s="282" t="s">
        <v>18</v>
      </c>
      <c r="B13" s="324">
        <v>560</v>
      </c>
      <c r="C13" s="363">
        <f t="shared" ref="C13" si="0">SUM(C8:C12)</f>
        <v>82.249999999999986</v>
      </c>
      <c r="D13" s="325">
        <f>SUM(D8:D12)</f>
        <v>22.279999999999998</v>
      </c>
      <c r="E13" s="325">
        <f>SUM(E8:E12)</f>
        <v>19.3</v>
      </c>
      <c r="F13" s="325">
        <f>SUM(F8:F12)</f>
        <v>94.23</v>
      </c>
      <c r="G13" s="325">
        <f>SUM(G8:G12)</f>
        <v>671.63</v>
      </c>
      <c r="H13" s="285"/>
      <c r="I13" s="285"/>
      <c r="J13" s="288"/>
    </row>
    <row r="14" spans="1:12" s="276" customFormat="1" ht="19.5" customHeight="1">
      <c r="A14" s="466" t="s">
        <v>19</v>
      </c>
      <c r="B14" s="466"/>
      <c r="C14" s="466"/>
      <c r="D14" s="466"/>
      <c r="E14" s="466"/>
      <c r="F14" s="466"/>
      <c r="G14" s="466"/>
      <c r="H14" s="466"/>
      <c r="I14" s="466"/>
      <c r="J14" s="288"/>
    </row>
    <row r="15" spans="1:12" s="309" customFormat="1" ht="31.5" customHeight="1">
      <c r="A15" s="269" t="s">
        <v>318</v>
      </c>
      <c r="B15" s="273">
        <v>100</v>
      </c>
      <c r="C15" s="271">
        <v>10</v>
      </c>
      <c r="D15" s="271">
        <v>4.83</v>
      </c>
      <c r="E15" s="271">
        <v>10.85</v>
      </c>
      <c r="F15" s="271">
        <v>2.33</v>
      </c>
      <c r="G15" s="271">
        <v>110.43</v>
      </c>
      <c r="H15" s="297" t="s">
        <v>300</v>
      </c>
      <c r="I15" s="273" t="s">
        <v>348</v>
      </c>
      <c r="J15" s="277"/>
    </row>
    <row r="16" spans="1:12" s="276" customFormat="1" ht="38.25" customHeight="1">
      <c r="A16" s="269" t="s">
        <v>304</v>
      </c>
      <c r="B16" s="273">
        <v>300</v>
      </c>
      <c r="C16" s="271">
        <v>15</v>
      </c>
      <c r="D16" s="271">
        <v>1.8</v>
      </c>
      <c r="E16" s="271">
        <v>2.37</v>
      </c>
      <c r="F16" s="271">
        <v>15.87</v>
      </c>
      <c r="G16" s="271">
        <v>92.04</v>
      </c>
      <c r="H16" s="273" t="s">
        <v>12</v>
      </c>
      <c r="I16" s="273" t="s">
        <v>399</v>
      </c>
      <c r="J16" s="288"/>
    </row>
    <row r="17" spans="1:11" s="276" customFormat="1" ht="23.25" customHeight="1">
      <c r="A17" s="275" t="s">
        <v>280</v>
      </c>
      <c r="B17" s="273">
        <v>200</v>
      </c>
      <c r="C17" s="271">
        <v>15</v>
      </c>
      <c r="D17" s="271">
        <v>6.7</v>
      </c>
      <c r="E17" s="271">
        <v>7.1</v>
      </c>
      <c r="F17" s="271">
        <v>46.6</v>
      </c>
      <c r="G17" s="271">
        <v>277.3</v>
      </c>
      <c r="H17" s="272" t="s">
        <v>12</v>
      </c>
      <c r="I17" s="273" t="s">
        <v>54</v>
      </c>
    </row>
    <row r="18" spans="1:11" s="276" customFormat="1" ht="39" customHeight="1">
      <c r="A18" s="287" t="s">
        <v>303</v>
      </c>
      <c r="B18" s="273">
        <v>120</v>
      </c>
      <c r="C18" s="271">
        <v>35</v>
      </c>
      <c r="D18" s="345">
        <v>10.97</v>
      </c>
      <c r="E18" s="345">
        <v>9.65</v>
      </c>
      <c r="F18" s="345">
        <v>11.88</v>
      </c>
      <c r="G18" s="345">
        <v>170</v>
      </c>
      <c r="H18" s="297" t="s">
        <v>321</v>
      </c>
      <c r="I18" s="273" t="s">
        <v>419</v>
      </c>
      <c r="J18" s="288"/>
    </row>
    <row r="19" spans="1:11" s="318" customFormat="1" ht="31.5" customHeight="1">
      <c r="A19" s="275" t="s">
        <v>23</v>
      </c>
      <c r="B19" s="293">
        <v>200</v>
      </c>
      <c r="C19" s="271">
        <v>7</v>
      </c>
      <c r="D19" s="294">
        <v>0.6</v>
      </c>
      <c r="E19" s="294">
        <v>0</v>
      </c>
      <c r="F19" s="294">
        <v>22.7</v>
      </c>
      <c r="G19" s="294">
        <v>93.2</v>
      </c>
      <c r="H19" s="272" t="s">
        <v>12</v>
      </c>
      <c r="I19" s="293" t="s">
        <v>311</v>
      </c>
    </row>
    <row r="20" spans="1:11" s="276" customFormat="1" ht="34.5" customHeight="1">
      <c r="A20" s="278" t="s">
        <v>296</v>
      </c>
      <c r="B20" s="272">
        <v>30</v>
      </c>
      <c r="C20" s="296">
        <v>2</v>
      </c>
      <c r="D20" s="296">
        <v>2.5</v>
      </c>
      <c r="E20" s="296">
        <v>0.5</v>
      </c>
      <c r="F20" s="296">
        <v>12.7</v>
      </c>
      <c r="G20" s="296">
        <v>66.099999999999994</v>
      </c>
      <c r="H20" s="297" t="s">
        <v>302</v>
      </c>
      <c r="I20" s="272">
        <v>8</v>
      </c>
    </row>
    <row r="21" spans="1:11" s="276" customFormat="1" ht="34.5" customHeight="1">
      <c r="A21" s="278" t="s">
        <v>297</v>
      </c>
      <c r="B21" s="273">
        <v>30</v>
      </c>
      <c r="C21" s="271">
        <v>2</v>
      </c>
      <c r="D21" s="271">
        <v>2.4</v>
      </c>
      <c r="E21" s="271">
        <v>0.3</v>
      </c>
      <c r="F21" s="271">
        <v>14.6</v>
      </c>
      <c r="G21" s="271">
        <v>72.599999999999994</v>
      </c>
      <c r="H21" s="297" t="s">
        <v>299</v>
      </c>
      <c r="I21" s="272">
        <v>13003</v>
      </c>
    </row>
    <row r="22" spans="1:11" s="276" customFormat="1" ht="21.75" customHeight="1">
      <c r="A22" s="323" t="s">
        <v>27</v>
      </c>
      <c r="B22" s="387" t="s">
        <v>327</v>
      </c>
      <c r="C22" s="363">
        <f>SUM(C15:C21)</f>
        <v>86</v>
      </c>
      <c r="D22" s="363">
        <f>SUM(D15:D21)</f>
        <v>29.8</v>
      </c>
      <c r="E22" s="363">
        <f>SUM(E15:E21)</f>
        <v>30.77</v>
      </c>
      <c r="F22" s="363">
        <f>SUM(F15:F21)</f>
        <v>126.67999999999999</v>
      </c>
      <c r="G22" s="363">
        <f>SUM(G15:G21)</f>
        <v>881.67000000000007</v>
      </c>
      <c r="H22" s="364"/>
      <c r="I22" s="285"/>
      <c r="J22" s="288"/>
    </row>
    <row r="23" spans="1:11" ht="21.75" customHeight="1">
      <c r="A23" s="140" t="s">
        <v>42</v>
      </c>
      <c r="B23" s="114"/>
      <c r="C23" s="115">
        <f>C13+C22</f>
        <v>168.25</v>
      </c>
      <c r="D23" s="115">
        <f>D13+D22</f>
        <v>52.08</v>
      </c>
      <c r="E23" s="115">
        <f>E13+E22</f>
        <v>50.07</v>
      </c>
      <c r="F23" s="115">
        <f>F13+F22</f>
        <v>220.91</v>
      </c>
      <c r="G23" s="115">
        <f>G13+G22</f>
        <v>1553.3000000000002</v>
      </c>
      <c r="H23" s="114"/>
      <c r="I23" s="116"/>
      <c r="J23" s="382"/>
      <c r="K23" s="383"/>
    </row>
    <row r="24" spans="1:11">
      <c r="C24" s="88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7CAAC"/>
  </sheetPr>
  <dimension ref="A1:K22"/>
  <sheetViews>
    <sheetView view="pageBreakPreview" topLeftCell="A10" zoomScaleNormal="90" zoomScaleSheetLayoutView="100" workbookViewId="0">
      <selection activeCell="K2" sqref="K1:L1048576"/>
    </sheetView>
  </sheetViews>
  <sheetFormatPr defaultColWidth="9.140625" defaultRowHeight="16.5"/>
  <cols>
    <col min="1" max="1" width="30.28515625" style="3" customWidth="1"/>
    <col min="2" max="2" width="10" style="2" customWidth="1"/>
    <col min="3" max="3" width="9.140625" style="2"/>
    <col min="4" max="4" width="10.7109375" style="2" customWidth="1"/>
    <col min="5" max="5" width="10.28515625" style="2" customWidth="1"/>
    <col min="6" max="6" width="11.42578125" style="2" customWidth="1"/>
    <col min="7" max="7" width="15" style="2" customWidth="1"/>
    <col min="8" max="8" width="25.28515625" style="2" customWidth="1"/>
    <col min="9" max="9" width="21.42578125" style="3" customWidth="1"/>
    <col min="10" max="10" width="6.28515625" style="85" hidden="1" customWidth="1"/>
    <col min="11" max="11" width="0" style="3" hidden="1" customWidth="1"/>
    <col min="12" max="16384" width="9.140625" style="3"/>
  </cols>
  <sheetData>
    <row r="1" spans="1:10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0" ht="21" customHeight="1">
      <c r="A2" s="403" t="s">
        <v>376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0" ht="25.5" customHeight="1">
      <c r="A3" s="436" t="s">
        <v>375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0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0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0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0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0" s="318" customFormat="1" ht="21" customHeight="1">
      <c r="A8" s="269" t="s">
        <v>286</v>
      </c>
      <c r="B8" s="273">
        <v>200</v>
      </c>
      <c r="C8" s="271">
        <v>61.11</v>
      </c>
      <c r="D8" s="271">
        <v>14.1</v>
      </c>
      <c r="E8" s="271">
        <v>15.8</v>
      </c>
      <c r="F8" s="271">
        <v>25.6</v>
      </c>
      <c r="G8" s="271">
        <v>306.3</v>
      </c>
      <c r="H8" s="273" t="s">
        <v>12</v>
      </c>
      <c r="I8" s="273" t="s">
        <v>408</v>
      </c>
      <c r="J8" s="328"/>
    </row>
    <row r="9" spans="1:10" s="276" customFormat="1" ht="49.5">
      <c r="A9" s="286" t="s">
        <v>306</v>
      </c>
      <c r="B9" s="273">
        <v>60</v>
      </c>
      <c r="C9" s="271">
        <v>10</v>
      </c>
      <c r="D9" s="271">
        <v>0.66</v>
      </c>
      <c r="E9" s="271">
        <v>0.12</v>
      </c>
      <c r="F9" s="271">
        <v>2.2799999999999998</v>
      </c>
      <c r="G9" s="271">
        <v>13.2</v>
      </c>
      <c r="H9" s="273" t="s">
        <v>313</v>
      </c>
      <c r="I9" s="273">
        <v>70</v>
      </c>
    </row>
    <row r="10" spans="1:10" s="276" customFormat="1" ht="34.5" customHeight="1">
      <c r="A10" s="278" t="s">
        <v>297</v>
      </c>
      <c r="B10" s="273">
        <v>30</v>
      </c>
      <c r="C10" s="271">
        <v>2.39</v>
      </c>
      <c r="D10" s="271">
        <v>2.4</v>
      </c>
      <c r="E10" s="271">
        <v>0.3</v>
      </c>
      <c r="F10" s="271">
        <v>14.6</v>
      </c>
      <c r="G10" s="271">
        <v>72.599999999999994</v>
      </c>
      <c r="H10" s="297" t="s">
        <v>299</v>
      </c>
      <c r="I10" s="272">
        <v>13003</v>
      </c>
    </row>
    <row r="11" spans="1:10" s="276" customFormat="1" ht="34.5" customHeight="1">
      <c r="A11" s="278" t="s">
        <v>281</v>
      </c>
      <c r="B11" s="293">
        <v>200</v>
      </c>
      <c r="C11" s="294">
        <v>8.75</v>
      </c>
      <c r="D11" s="294">
        <v>0.35</v>
      </c>
      <c r="E11" s="294">
        <v>0.08</v>
      </c>
      <c r="F11" s="294">
        <v>29.85</v>
      </c>
      <c r="G11" s="294">
        <v>122</v>
      </c>
      <c r="H11" s="295" t="s">
        <v>300</v>
      </c>
      <c r="I11" s="293">
        <v>348</v>
      </c>
    </row>
    <row r="12" spans="1:10" s="306" customFormat="1" ht="18" customHeight="1">
      <c r="A12" s="365" t="s">
        <v>18</v>
      </c>
      <c r="B12" s="366">
        <v>590</v>
      </c>
      <c r="C12" s="332">
        <f>SUM(C8:C11)</f>
        <v>82.25</v>
      </c>
      <c r="D12" s="332">
        <f>SUM(D8:D11)</f>
        <v>17.510000000000002</v>
      </c>
      <c r="E12" s="332">
        <f>SUM(E8:E11)</f>
        <v>16.299999999999997</v>
      </c>
      <c r="F12" s="332">
        <f>SUM(F8:F11)</f>
        <v>72.330000000000013</v>
      </c>
      <c r="G12" s="332">
        <f>SUM(G8:G11)</f>
        <v>514.1</v>
      </c>
      <c r="H12" s="333"/>
      <c r="I12" s="333"/>
      <c r="J12" s="305"/>
    </row>
    <row r="13" spans="1:10" s="276" customFormat="1" ht="21" customHeight="1">
      <c r="A13" s="492" t="s">
        <v>19</v>
      </c>
      <c r="B13" s="492"/>
      <c r="C13" s="492"/>
      <c r="D13" s="492"/>
      <c r="E13" s="492"/>
      <c r="F13" s="492"/>
      <c r="G13" s="492"/>
      <c r="H13" s="492"/>
      <c r="I13" s="492"/>
      <c r="J13" s="288"/>
    </row>
    <row r="14" spans="1:10" s="276" customFormat="1" ht="49.5">
      <c r="A14" s="286" t="s">
        <v>306</v>
      </c>
      <c r="B14" s="273">
        <v>60</v>
      </c>
      <c r="C14" s="271">
        <v>10</v>
      </c>
      <c r="D14" s="271">
        <v>0.66</v>
      </c>
      <c r="E14" s="271">
        <v>0.12</v>
      </c>
      <c r="F14" s="271">
        <v>2.2799999999999998</v>
      </c>
      <c r="G14" s="271">
        <v>13.2</v>
      </c>
      <c r="H14" s="273" t="s">
        <v>313</v>
      </c>
      <c r="I14" s="273">
        <v>70</v>
      </c>
    </row>
    <row r="15" spans="1:10" s="318" customFormat="1" ht="30.75" customHeight="1">
      <c r="A15" s="269" t="s">
        <v>219</v>
      </c>
      <c r="B15" s="273">
        <v>250</v>
      </c>
      <c r="C15" s="271">
        <v>15</v>
      </c>
      <c r="D15" s="271">
        <v>3.87</v>
      </c>
      <c r="E15" s="271">
        <v>8.5</v>
      </c>
      <c r="F15" s="271">
        <v>19.7</v>
      </c>
      <c r="G15" s="271">
        <v>176.37</v>
      </c>
      <c r="H15" s="273" t="s">
        <v>12</v>
      </c>
      <c r="I15" s="273" t="s">
        <v>349</v>
      </c>
      <c r="J15" s="328"/>
    </row>
    <row r="16" spans="1:10" s="276" customFormat="1" ht="28.5" customHeight="1">
      <c r="A16" s="286" t="s">
        <v>121</v>
      </c>
      <c r="B16" s="303">
        <v>150</v>
      </c>
      <c r="C16" s="271">
        <v>15</v>
      </c>
      <c r="D16" s="271">
        <v>8.1999999999999993</v>
      </c>
      <c r="E16" s="271">
        <v>6.5</v>
      </c>
      <c r="F16" s="271">
        <v>42.8</v>
      </c>
      <c r="G16" s="271">
        <v>262.5</v>
      </c>
      <c r="H16" s="272" t="s">
        <v>12</v>
      </c>
      <c r="I16" s="273" t="s">
        <v>122</v>
      </c>
    </row>
    <row r="17" spans="1:11" s="318" customFormat="1" ht="22.5" customHeight="1">
      <c r="A17" s="275" t="s">
        <v>344</v>
      </c>
      <c r="B17" s="385" t="s">
        <v>107</v>
      </c>
      <c r="C17" s="290">
        <v>35</v>
      </c>
      <c r="D17" s="290">
        <v>8.5</v>
      </c>
      <c r="E17" s="290">
        <v>7.87</v>
      </c>
      <c r="F17" s="290">
        <v>2.4700000000000002</v>
      </c>
      <c r="G17" s="290">
        <v>123</v>
      </c>
      <c r="H17" s="273" t="s">
        <v>320</v>
      </c>
      <c r="I17" s="302" t="s">
        <v>422</v>
      </c>
    </row>
    <row r="18" spans="1:11" s="318" customFormat="1" ht="24.75" customHeight="1">
      <c r="A18" s="275" t="s">
        <v>23</v>
      </c>
      <c r="B18" s="293">
        <v>200</v>
      </c>
      <c r="C18" s="271">
        <v>7</v>
      </c>
      <c r="D18" s="294">
        <v>0.6</v>
      </c>
      <c r="E18" s="294">
        <v>0</v>
      </c>
      <c r="F18" s="294">
        <v>22.7</v>
      </c>
      <c r="G18" s="294">
        <v>93.2</v>
      </c>
      <c r="H18" s="272" t="s">
        <v>12</v>
      </c>
      <c r="I18" s="293" t="s">
        <v>24</v>
      </c>
    </row>
    <row r="19" spans="1:11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1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1" s="276" customFormat="1" ht="19.5" customHeight="1">
      <c r="A21" s="298" t="s">
        <v>27</v>
      </c>
      <c r="B21" s="381" t="s">
        <v>343</v>
      </c>
      <c r="C21" s="308">
        <f>SUM(C14:C20)</f>
        <v>86</v>
      </c>
      <c r="D21" s="308">
        <f>SUM(D14:D20)</f>
        <v>26.73</v>
      </c>
      <c r="E21" s="308">
        <f>SUM(E14:E20)</f>
        <v>23.79</v>
      </c>
      <c r="F21" s="308">
        <f>SUM(F14:F20)</f>
        <v>117.25</v>
      </c>
      <c r="G21" s="308">
        <f>SUM(G14:G20)</f>
        <v>806.97</v>
      </c>
      <c r="H21" s="301"/>
      <c r="I21" s="285"/>
      <c r="J21" s="288"/>
    </row>
    <row r="22" spans="1:11" ht="20.25" customHeight="1">
      <c r="A22" s="140" t="s">
        <v>42</v>
      </c>
      <c r="B22" s="16"/>
      <c r="C22" s="40">
        <f>SUM(C12+C21)</f>
        <v>168.25</v>
      </c>
      <c r="D22" s="40">
        <f>SUM(D12+D21)</f>
        <v>44.24</v>
      </c>
      <c r="E22" s="40">
        <f>SUM(E12+E21)</f>
        <v>40.089999999999996</v>
      </c>
      <c r="F22" s="40">
        <f>SUM(F12+F21)</f>
        <v>189.58</v>
      </c>
      <c r="G22" s="40">
        <f>SUM(G12+G21)</f>
        <v>1321.0700000000002</v>
      </c>
      <c r="H22" s="16"/>
      <c r="I22" s="116"/>
      <c r="J22" s="382"/>
      <c r="K22" s="383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7CAAC"/>
  </sheetPr>
  <dimension ref="A1:K22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32.85546875" style="3" customWidth="1"/>
    <col min="2" max="2" width="10" style="2" customWidth="1"/>
    <col min="3" max="3" width="9.140625" style="2"/>
    <col min="4" max="4" width="12.85546875" style="2" customWidth="1"/>
    <col min="5" max="5" width="12" style="2" customWidth="1"/>
    <col min="6" max="6" width="13" style="2" customWidth="1"/>
    <col min="7" max="7" width="19" style="2" customWidth="1"/>
    <col min="8" max="8" width="24.7109375" style="2" customWidth="1"/>
    <col min="9" max="9" width="20.5703125" style="3" customWidth="1"/>
    <col min="10" max="10" width="3.28515625" style="85" hidden="1" customWidth="1"/>
    <col min="11" max="11" width="0" style="3" hidden="1" customWidth="1"/>
    <col min="12" max="16384" width="9.140625" style="3"/>
  </cols>
  <sheetData>
    <row r="1" spans="1:10" ht="25.5" customHeight="1">
      <c r="A1" s="465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0" ht="21" customHeight="1">
      <c r="A2" s="403" t="s">
        <v>388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0" ht="25.5" customHeight="1">
      <c r="A3" s="132"/>
      <c r="B3" s="436" t="s">
        <v>386</v>
      </c>
      <c r="C3" s="436"/>
      <c r="D3" s="436"/>
      <c r="E3" s="436"/>
      <c r="F3" s="436"/>
      <c r="G3" s="436"/>
      <c r="H3" s="88"/>
      <c r="I3" s="6"/>
      <c r="J3" s="3"/>
    </row>
    <row r="4" spans="1:10" ht="25.5" customHeight="1">
      <c r="A4" s="406" t="s">
        <v>1</v>
      </c>
      <c r="B4" s="494" t="s">
        <v>361</v>
      </c>
      <c r="C4" s="495" t="s">
        <v>3</v>
      </c>
      <c r="D4" s="438" t="s">
        <v>359</v>
      </c>
      <c r="E4" s="438"/>
      <c r="F4" s="438"/>
      <c r="G4" s="405" t="s">
        <v>358</v>
      </c>
      <c r="H4" s="96"/>
      <c r="I4" s="18"/>
      <c r="J4" s="3"/>
    </row>
    <row r="5" spans="1:10" s="8" customFormat="1" ht="22.5" customHeight="1">
      <c r="A5" s="406"/>
      <c r="B5" s="494"/>
      <c r="C5" s="495"/>
      <c r="D5" s="406" t="s">
        <v>4</v>
      </c>
      <c r="E5" s="406" t="s">
        <v>5</v>
      </c>
      <c r="F5" s="405" t="s">
        <v>6</v>
      </c>
      <c r="G5" s="405"/>
      <c r="H5" s="405" t="s">
        <v>8</v>
      </c>
      <c r="I5" s="405" t="s">
        <v>9</v>
      </c>
    </row>
    <row r="6" spans="1:10" s="8" customFormat="1" ht="7.5" customHeight="1">
      <c r="A6" s="406"/>
      <c r="B6" s="494"/>
      <c r="C6" s="495"/>
      <c r="D6" s="406"/>
      <c r="E6" s="406"/>
      <c r="F6" s="405"/>
      <c r="G6" s="405"/>
      <c r="H6" s="405"/>
      <c r="I6" s="405"/>
    </row>
    <row r="7" spans="1:10" s="8" customFormat="1">
      <c r="A7" s="406"/>
      <c r="B7" s="402" t="s">
        <v>10</v>
      </c>
      <c r="C7" s="495"/>
      <c r="D7" s="401" t="s">
        <v>10</v>
      </c>
      <c r="E7" s="401" t="s">
        <v>10</v>
      </c>
      <c r="F7" s="400" t="s">
        <v>10</v>
      </c>
      <c r="G7" s="401" t="s">
        <v>11</v>
      </c>
      <c r="H7" s="405"/>
      <c r="I7" s="405"/>
    </row>
    <row r="8" spans="1:10" s="318" customFormat="1" ht="30" customHeight="1">
      <c r="A8" s="269" t="s">
        <v>286</v>
      </c>
      <c r="B8" s="273">
        <v>250</v>
      </c>
      <c r="C8" s="271">
        <v>61.11</v>
      </c>
      <c r="D8" s="271">
        <v>17.62</v>
      </c>
      <c r="E8" s="271">
        <v>19.75</v>
      </c>
      <c r="F8" s="271">
        <v>32</v>
      </c>
      <c r="G8" s="271">
        <v>382.87</v>
      </c>
      <c r="H8" s="273" t="s">
        <v>12</v>
      </c>
      <c r="I8" s="273" t="s">
        <v>408</v>
      </c>
      <c r="J8" s="328"/>
    </row>
    <row r="9" spans="1:10" s="276" customFormat="1" ht="49.5">
      <c r="A9" s="286" t="s">
        <v>306</v>
      </c>
      <c r="B9" s="273">
        <v>100</v>
      </c>
      <c r="C9" s="271">
        <v>10</v>
      </c>
      <c r="D9" s="271">
        <v>1.1000000000000001</v>
      </c>
      <c r="E9" s="271">
        <v>0.2</v>
      </c>
      <c r="F9" s="271">
        <v>3.8</v>
      </c>
      <c r="G9" s="271">
        <v>22</v>
      </c>
      <c r="H9" s="273" t="s">
        <v>313</v>
      </c>
      <c r="I9" s="273">
        <v>70</v>
      </c>
    </row>
    <row r="10" spans="1:10" s="276" customFormat="1" ht="34.5" customHeight="1">
      <c r="A10" s="278" t="s">
        <v>297</v>
      </c>
      <c r="B10" s="273">
        <v>30</v>
      </c>
      <c r="C10" s="271">
        <v>2.39</v>
      </c>
      <c r="D10" s="271">
        <v>2.4</v>
      </c>
      <c r="E10" s="271">
        <v>0.3</v>
      </c>
      <c r="F10" s="271">
        <v>14.6</v>
      </c>
      <c r="G10" s="271">
        <v>72.599999999999994</v>
      </c>
      <c r="H10" s="297" t="s">
        <v>299</v>
      </c>
      <c r="I10" s="273">
        <v>13003</v>
      </c>
    </row>
    <row r="11" spans="1:10" s="276" customFormat="1" ht="34.5" customHeight="1">
      <c r="A11" s="278" t="s">
        <v>281</v>
      </c>
      <c r="B11" s="273">
        <v>200</v>
      </c>
      <c r="C11" s="271">
        <v>8.75</v>
      </c>
      <c r="D11" s="271">
        <v>0.35</v>
      </c>
      <c r="E11" s="271">
        <v>0.08</v>
      </c>
      <c r="F11" s="271">
        <v>29.85</v>
      </c>
      <c r="G11" s="271">
        <v>122</v>
      </c>
      <c r="H11" s="295" t="s">
        <v>300</v>
      </c>
      <c r="I11" s="273">
        <v>348</v>
      </c>
    </row>
    <row r="12" spans="1:10" s="306" customFormat="1" ht="18" customHeight="1">
      <c r="A12" s="365" t="s">
        <v>18</v>
      </c>
      <c r="B12" s="384">
        <f t="shared" ref="B12:G12" si="0">SUM(B8:B11)</f>
        <v>580</v>
      </c>
      <c r="C12" s="332">
        <f>SUM(C8:C11)</f>
        <v>82.25</v>
      </c>
      <c r="D12" s="332">
        <f t="shared" si="0"/>
        <v>21.470000000000002</v>
      </c>
      <c r="E12" s="332">
        <f t="shared" si="0"/>
        <v>20.329999999999998</v>
      </c>
      <c r="F12" s="332">
        <f t="shared" si="0"/>
        <v>80.25</v>
      </c>
      <c r="G12" s="332">
        <f t="shared" si="0"/>
        <v>599.47</v>
      </c>
      <c r="H12" s="333"/>
      <c r="I12" s="333"/>
      <c r="J12" s="305"/>
    </row>
    <row r="13" spans="1:10" s="276" customFormat="1" ht="22.5" customHeight="1">
      <c r="A13" s="493" t="s">
        <v>19</v>
      </c>
      <c r="B13" s="493"/>
      <c r="C13" s="493"/>
      <c r="D13" s="493"/>
      <c r="E13" s="493"/>
      <c r="F13" s="493"/>
      <c r="G13" s="493"/>
      <c r="H13" s="493"/>
      <c r="I13" s="493"/>
      <c r="J13" s="288"/>
    </row>
    <row r="14" spans="1:10" s="276" customFormat="1" ht="49.5">
      <c r="A14" s="286" t="s">
        <v>306</v>
      </c>
      <c r="B14" s="273">
        <v>100</v>
      </c>
      <c r="C14" s="271">
        <v>10</v>
      </c>
      <c r="D14" s="271">
        <v>1.1000000000000001</v>
      </c>
      <c r="E14" s="271">
        <v>0.2</v>
      </c>
      <c r="F14" s="271">
        <v>3.8</v>
      </c>
      <c r="G14" s="271">
        <v>22</v>
      </c>
      <c r="H14" s="273" t="s">
        <v>313</v>
      </c>
      <c r="I14" s="273">
        <v>70</v>
      </c>
    </row>
    <row r="15" spans="1:10" s="318" customFormat="1" ht="30.75" customHeight="1">
      <c r="A15" s="269" t="s">
        <v>219</v>
      </c>
      <c r="B15" s="273">
        <v>300</v>
      </c>
      <c r="C15" s="271">
        <v>15</v>
      </c>
      <c r="D15" s="271">
        <v>4.4000000000000004</v>
      </c>
      <c r="E15" s="271">
        <v>10.199999999999999</v>
      </c>
      <c r="F15" s="271">
        <v>19.7</v>
      </c>
      <c r="G15" s="271">
        <v>211</v>
      </c>
      <c r="H15" s="273" t="s">
        <v>12</v>
      </c>
      <c r="I15" s="273" t="s">
        <v>413</v>
      </c>
      <c r="J15" s="328"/>
    </row>
    <row r="16" spans="1:10" s="276" customFormat="1" ht="28.5" customHeight="1">
      <c r="A16" s="286" t="s">
        <v>121</v>
      </c>
      <c r="B16" s="270">
        <v>200</v>
      </c>
      <c r="C16" s="271">
        <v>15</v>
      </c>
      <c r="D16" s="271">
        <v>11</v>
      </c>
      <c r="E16" s="271">
        <v>8.6999999999999993</v>
      </c>
      <c r="F16" s="271">
        <v>57</v>
      </c>
      <c r="G16" s="271">
        <v>349.9</v>
      </c>
      <c r="H16" s="273" t="s">
        <v>12</v>
      </c>
      <c r="I16" s="273" t="s">
        <v>122</v>
      </c>
    </row>
    <row r="17" spans="1:11" s="318" customFormat="1" ht="22.5" customHeight="1">
      <c r="A17" s="275" t="s">
        <v>344</v>
      </c>
      <c r="B17" s="385" t="s">
        <v>109</v>
      </c>
      <c r="C17" s="290">
        <v>35</v>
      </c>
      <c r="D17" s="290">
        <v>9.44</v>
      </c>
      <c r="E17" s="290">
        <v>8.74</v>
      </c>
      <c r="F17" s="290">
        <v>2.74</v>
      </c>
      <c r="G17" s="290">
        <v>136.69999999999999</v>
      </c>
      <c r="H17" s="273" t="s">
        <v>320</v>
      </c>
      <c r="I17" s="302" t="s">
        <v>422</v>
      </c>
    </row>
    <row r="18" spans="1:11" s="318" customFormat="1" ht="31.5" customHeight="1">
      <c r="A18" s="275" t="s">
        <v>23</v>
      </c>
      <c r="B18" s="273">
        <v>200</v>
      </c>
      <c r="C18" s="271">
        <v>7</v>
      </c>
      <c r="D18" s="271">
        <v>0.6</v>
      </c>
      <c r="E18" s="271">
        <v>0</v>
      </c>
      <c r="F18" s="271">
        <v>22.7</v>
      </c>
      <c r="G18" s="271">
        <v>93.2</v>
      </c>
      <c r="H18" s="273" t="s">
        <v>12</v>
      </c>
      <c r="I18" s="273" t="s">
        <v>311</v>
      </c>
    </row>
    <row r="19" spans="1:11" s="276" customFormat="1" ht="34.5" customHeight="1">
      <c r="A19" s="278" t="s">
        <v>296</v>
      </c>
      <c r="B19" s="273">
        <v>30</v>
      </c>
      <c r="C19" s="271">
        <v>2</v>
      </c>
      <c r="D19" s="271">
        <v>2.5</v>
      </c>
      <c r="E19" s="271">
        <v>0.5</v>
      </c>
      <c r="F19" s="271">
        <v>12.7</v>
      </c>
      <c r="G19" s="271">
        <v>66.099999999999994</v>
      </c>
      <c r="H19" s="297" t="s">
        <v>302</v>
      </c>
      <c r="I19" s="273">
        <v>8</v>
      </c>
    </row>
    <row r="20" spans="1:11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3">
        <v>13003</v>
      </c>
    </row>
    <row r="21" spans="1:11" s="276" customFormat="1" ht="26.25" customHeight="1">
      <c r="A21" s="323" t="s">
        <v>27</v>
      </c>
      <c r="B21" s="386" t="s">
        <v>339</v>
      </c>
      <c r="C21" s="325">
        <f>SUM(C14:C20)</f>
        <v>86</v>
      </c>
      <c r="D21" s="325">
        <f>SUM(D14:D20)</f>
        <v>31.439999999999998</v>
      </c>
      <c r="E21" s="325">
        <f>SUM(E14:E20)</f>
        <v>28.639999999999997</v>
      </c>
      <c r="F21" s="325">
        <f>SUM(F14:F20)</f>
        <v>133.24</v>
      </c>
      <c r="G21" s="325">
        <f>SUM(G14:G20)</f>
        <v>951.5</v>
      </c>
      <c r="H21" s="285"/>
      <c r="I21" s="285"/>
      <c r="J21" s="288"/>
    </row>
    <row r="22" spans="1:11" ht="24" customHeight="1">
      <c r="A22" s="140" t="s">
        <v>42</v>
      </c>
      <c r="B22" s="16"/>
      <c r="C22" s="40">
        <f>SUM(C12+C21)</f>
        <v>168.25</v>
      </c>
      <c r="D22" s="40">
        <f>SUM(D12+D21)</f>
        <v>52.91</v>
      </c>
      <c r="E22" s="40">
        <f>SUM(E12+E21)</f>
        <v>48.97</v>
      </c>
      <c r="F22" s="40">
        <f>SUM(F12+F21)</f>
        <v>213.49</v>
      </c>
      <c r="G22" s="40">
        <f>SUM(G12+G21)</f>
        <v>1550.97</v>
      </c>
      <c r="H22" s="16"/>
      <c r="I22" s="116"/>
      <c r="J22" s="382"/>
      <c r="K22" s="383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scale="92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7F7F7F"/>
  </sheetPr>
  <dimension ref="A1:O23"/>
  <sheetViews>
    <sheetView view="pageBreakPreview" topLeftCell="A10" zoomScaleNormal="90" zoomScaleSheetLayoutView="100" workbookViewId="0">
      <selection activeCell="K2" sqref="K1:L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2.85546875" style="2" customWidth="1"/>
    <col min="5" max="5" width="11.85546875" style="2" customWidth="1"/>
    <col min="6" max="6" width="14.140625" style="2" customWidth="1"/>
    <col min="7" max="7" width="13.42578125" style="2" customWidth="1"/>
    <col min="8" max="8" width="25.28515625" style="2" customWidth="1"/>
    <col min="9" max="9" width="15.28515625" style="3" customWidth="1"/>
    <col min="10" max="10" width="0" style="85" hidden="1" customWidth="1"/>
    <col min="11" max="15" width="0" style="3" hidden="1" customWidth="1"/>
    <col min="16" max="16384" width="9.140625" style="3"/>
  </cols>
  <sheetData>
    <row r="1" spans="1:15" ht="25.5" customHeight="1">
      <c r="A1" s="465" t="s">
        <v>355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5" ht="21" customHeight="1">
      <c r="A2" s="403" t="s">
        <v>377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5" ht="25.5" customHeight="1">
      <c r="A3" s="436" t="s">
        <v>375</v>
      </c>
      <c r="B3" s="436"/>
      <c r="C3" s="436"/>
      <c r="D3" s="436"/>
      <c r="E3" s="436"/>
      <c r="F3" s="436"/>
      <c r="G3" s="436"/>
      <c r="H3" s="436"/>
      <c r="I3" s="436"/>
      <c r="J3" s="3"/>
    </row>
    <row r="4" spans="1:15" ht="25.5" customHeight="1">
      <c r="A4" s="441" t="s">
        <v>1</v>
      </c>
      <c r="B4" s="482" t="s">
        <v>357</v>
      </c>
      <c r="C4" s="473" t="s">
        <v>3</v>
      </c>
      <c r="D4" s="483" t="s">
        <v>359</v>
      </c>
      <c r="E4" s="484"/>
      <c r="F4" s="485"/>
      <c r="G4" s="476" t="s">
        <v>358</v>
      </c>
      <c r="H4" s="96"/>
      <c r="I4" s="18"/>
      <c r="J4" s="3"/>
    </row>
    <row r="5" spans="1:15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5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5" s="8" customFormat="1">
      <c r="A7" s="469"/>
      <c r="B7" s="268" t="s">
        <v>10</v>
      </c>
      <c r="C7" s="475"/>
      <c r="D7" s="267" t="s">
        <v>10</v>
      </c>
      <c r="E7" s="267" t="s">
        <v>10</v>
      </c>
      <c r="F7" s="266" t="s">
        <v>10</v>
      </c>
      <c r="G7" s="267" t="s">
        <v>11</v>
      </c>
      <c r="H7" s="405"/>
      <c r="I7" s="405"/>
    </row>
    <row r="8" spans="1:15" s="361" customFormat="1" ht="31.5" customHeight="1">
      <c r="A8" s="286" t="s">
        <v>350</v>
      </c>
      <c r="B8" s="345">
        <v>200</v>
      </c>
      <c r="C8" s="271">
        <v>41.13</v>
      </c>
      <c r="D8" s="345">
        <v>5.79</v>
      </c>
      <c r="E8" s="345">
        <v>9.8000000000000007</v>
      </c>
      <c r="F8" s="345">
        <v>26.14</v>
      </c>
      <c r="G8" s="273">
        <v>205</v>
      </c>
      <c r="H8" s="273" t="s">
        <v>336</v>
      </c>
      <c r="I8" s="273" t="s">
        <v>414</v>
      </c>
    </row>
    <row r="9" spans="1:15" s="277" customFormat="1" ht="24.75" customHeight="1">
      <c r="A9" s="275" t="s">
        <v>32</v>
      </c>
      <c r="B9" s="273">
        <v>30</v>
      </c>
      <c r="C9" s="271">
        <v>26.04</v>
      </c>
      <c r="D9" s="271">
        <v>7.02</v>
      </c>
      <c r="E9" s="271">
        <v>5.8</v>
      </c>
      <c r="F9" s="271">
        <v>0</v>
      </c>
      <c r="G9" s="271">
        <v>109.1</v>
      </c>
      <c r="H9" s="273" t="s">
        <v>12</v>
      </c>
      <c r="I9" s="273" t="s">
        <v>279</v>
      </c>
    </row>
    <row r="10" spans="1:15" s="276" customFormat="1" ht="24" customHeight="1">
      <c r="A10" s="275" t="s">
        <v>16</v>
      </c>
      <c r="B10" s="273">
        <v>70</v>
      </c>
      <c r="C10" s="271">
        <v>7.55</v>
      </c>
      <c r="D10" s="271">
        <v>5.6</v>
      </c>
      <c r="E10" s="271">
        <v>0.7</v>
      </c>
      <c r="F10" s="271">
        <v>37.1</v>
      </c>
      <c r="G10" s="271">
        <v>175</v>
      </c>
      <c r="H10" s="273" t="s">
        <v>322</v>
      </c>
      <c r="I10" s="273">
        <v>125</v>
      </c>
    </row>
    <row r="11" spans="1:15" s="276" customFormat="1" ht="27.75" customHeight="1">
      <c r="A11" s="278" t="s">
        <v>392</v>
      </c>
      <c r="B11" s="273">
        <v>200</v>
      </c>
      <c r="C11" s="271">
        <v>7.53</v>
      </c>
      <c r="D11" s="271">
        <v>0.1</v>
      </c>
      <c r="E11" s="271">
        <v>0.03</v>
      </c>
      <c r="F11" s="271">
        <v>9.9</v>
      </c>
      <c r="G11" s="271">
        <v>35</v>
      </c>
      <c r="H11" s="273" t="s">
        <v>301</v>
      </c>
      <c r="I11" s="273" t="s">
        <v>393</v>
      </c>
      <c r="J11" s="279"/>
      <c r="K11" s="280"/>
      <c r="L11" s="281"/>
    </row>
    <row r="12" spans="1:15" s="276" customFormat="1" ht="18" customHeight="1">
      <c r="A12" s="282" t="s">
        <v>18</v>
      </c>
      <c r="B12" s="325">
        <f t="shared" ref="B12:G12" si="0">SUM(B8:B11)</f>
        <v>500</v>
      </c>
      <c r="C12" s="325">
        <f t="shared" si="0"/>
        <v>82.25</v>
      </c>
      <c r="D12" s="325">
        <f t="shared" si="0"/>
        <v>18.509999999999998</v>
      </c>
      <c r="E12" s="325">
        <f t="shared" si="0"/>
        <v>16.330000000000002</v>
      </c>
      <c r="F12" s="325">
        <f t="shared" si="0"/>
        <v>73.14</v>
      </c>
      <c r="G12" s="325">
        <f t="shared" si="0"/>
        <v>524.1</v>
      </c>
      <c r="H12" s="285"/>
      <c r="I12" s="285"/>
      <c r="J12" s="288" t="s">
        <v>35</v>
      </c>
    </row>
    <row r="13" spans="1:15" s="276" customFormat="1" ht="21" customHeight="1">
      <c r="A13" s="467" t="s">
        <v>19</v>
      </c>
      <c r="B13" s="467"/>
      <c r="C13" s="467"/>
      <c r="D13" s="467"/>
      <c r="E13" s="467"/>
      <c r="F13" s="467"/>
      <c r="G13" s="467"/>
      <c r="H13" s="467"/>
      <c r="I13" s="467"/>
      <c r="J13" s="288"/>
    </row>
    <row r="14" spans="1:15" s="276" customFormat="1" ht="48.75" customHeight="1">
      <c r="A14" s="286" t="s">
        <v>306</v>
      </c>
      <c r="B14" s="273">
        <v>60</v>
      </c>
      <c r="C14" s="271">
        <v>10</v>
      </c>
      <c r="D14" s="271">
        <v>0.66</v>
      </c>
      <c r="E14" s="271">
        <v>0.12</v>
      </c>
      <c r="F14" s="271">
        <v>2.2799999999999998</v>
      </c>
      <c r="G14" s="271">
        <v>13.2</v>
      </c>
      <c r="H14" s="273" t="s">
        <v>313</v>
      </c>
      <c r="I14" s="273">
        <v>70</v>
      </c>
    </row>
    <row r="15" spans="1:15" s="318" customFormat="1" ht="37.5" customHeight="1">
      <c r="A15" s="319" t="s">
        <v>351</v>
      </c>
      <c r="B15" s="273">
        <v>250</v>
      </c>
      <c r="C15" s="271">
        <v>15</v>
      </c>
      <c r="D15" s="345">
        <v>8.89</v>
      </c>
      <c r="E15" s="345">
        <v>10.1</v>
      </c>
      <c r="F15" s="345">
        <v>25.8</v>
      </c>
      <c r="G15" s="345">
        <v>230.8</v>
      </c>
      <c r="H15" s="297" t="s">
        <v>313</v>
      </c>
      <c r="I15" s="273" t="s">
        <v>415</v>
      </c>
      <c r="J15" s="328"/>
    </row>
    <row r="16" spans="1:15" s="374" customFormat="1" ht="28.5" customHeight="1">
      <c r="A16" s="367" t="s">
        <v>352</v>
      </c>
      <c r="B16" s="368">
        <v>100</v>
      </c>
      <c r="C16" s="369">
        <v>35</v>
      </c>
      <c r="D16" s="369">
        <v>8.24</v>
      </c>
      <c r="E16" s="369">
        <v>9.57</v>
      </c>
      <c r="F16" s="369">
        <v>22.5</v>
      </c>
      <c r="G16" s="368">
        <v>210.8</v>
      </c>
      <c r="H16" s="273" t="s">
        <v>301</v>
      </c>
      <c r="I16" s="369" t="s">
        <v>423</v>
      </c>
      <c r="J16" s="370"/>
      <c r="K16" s="371"/>
      <c r="L16" s="372"/>
      <c r="M16" s="373"/>
      <c r="N16" s="373"/>
      <c r="O16" s="373"/>
    </row>
    <row r="17" spans="1:13" s="318" customFormat="1" ht="26.25" customHeight="1">
      <c r="A17" s="287" t="s">
        <v>59</v>
      </c>
      <c r="B17" s="270">
        <v>180</v>
      </c>
      <c r="C17" s="271">
        <v>15</v>
      </c>
      <c r="D17" s="271">
        <v>3.6</v>
      </c>
      <c r="E17" s="271">
        <v>6.84</v>
      </c>
      <c r="F17" s="271">
        <v>28.44</v>
      </c>
      <c r="G17" s="271">
        <v>189.96</v>
      </c>
      <c r="H17" s="273" t="s">
        <v>12</v>
      </c>
      <c r="I17" s="273" t="s">
        <v>288</v>
      </c>
      <c r="J17" s="328"/>
    </row>
    <row r="18" spans="1:13" s="276" customFormat="1" ht="27.75" customHeight="1">
      <c r="A18" s="278" t="s">
        <v>312</v>
      </c>
      <c r="B18" s="273">
        <v>200</v>
      </c>
      <c r="C18" s="271">
        <v>7</v>
      </c>
      <c r="D18" s="271">
        <v>0.2</v>
      </c>
      <c r="E18" s="271">
        <v>0</v>
      </c>
      <c r="F18" s="271">
        <v>6.4</v>
      </c>
      <c r="G18" s="271">
        <v>26.4</v>
      </c>
      <c r="H18" s="273" t="s">
        <v>12</v>
      </c>
      <c r="I18" s="273" t="s">
        <v>309</v>
      </c>
      <c r="J18" s="347"/>
      <c r="K18" s="279"/>
      <c r="L18" s="280"/>
      <c r="M18" s="281"/>
    </row>
    <row r="19" spans="1:13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3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3" s="276" customFormat="1" ht="21.75" customHeight="1">
      <c r="A21" s="298" t="s">
        <v>27</v>
      </c>
      <c r="B21" s="381" t="s">
        <v>353</v>
      </c>
      <c r="C21" s="308">
        <f>SUM(C14:C20)</f>
        <v>86</v>
      </c>
      <c r="D21" s="308">
        <f>SUM(D14:D20)</f>
        <v>26.49</v>
      </c>
      <c r="E21" s="308">
        <f>SUM(E14:E20)</f>
        <v>27.43</v>
      </c>
      <c r="F21" s="308">
        <f>SUM(F14:F20)</f>
        <v>112.72</v>
      </c>
      <c r="G21" s="308">
        <f>SUM(G14:G20)</f>
        <v>809.86</v>
      </c>
      <c r="H21" s="301"/>
      <c r="I21" s="301"/>
      <c r="J21" s="288"/>
    </row>
    <row r="22" spans="1:13" ht="21" customHeight="1">
      <c r="A22" s="257" t="s">
        <v>42</v>
      </c>
      <c r="B22" s="256"/>
      <c r="C22" s="258">
        <f>C12+C21</f>
        <v>168.25</v>
      </c>
      <c r="D22" s="258">
        <f>D12+D21</f>
        <v>45</v>
      </c>
      <c r="E22" s="258">
        <f>SUM(E12+E21)</f>
        <v>43.760000000000005</v>
      </c>
      <c r="F22" s="258">
        <f>SUM(F12+F21)</f>
        <v>185.86</v>
      </c>
      <c r="G22" s="258">
        <f>SUM(G12+G21)</f>
        <v>1333.96</v>
      </c>
      <c r="H22" s="256"/>
      <c r="I22" s="259"/>
      <c r="J22" s="114"/>
    </row>
    <row r="23" spans="1:13" ht="18.75" customHeight="1">
      <c r="A23" s="140" t="s">
        <v>277</v>
      </c>
      <c r="B23" s="16"/>
      <c r="C23" s="16"/>
      <c r="D23" s="40">
        <f>SUM(D22+'9 день 7-10 лет'!D22+'8день 7-10 лет'!D23+'7 день 7-10 лет'!D22+'6 день 7-10 день'!D22+'5 день 7-10 лет'!D21+'4 день 7-10 лет'!D21+'3 день 7-10 лет '!D21+'2 день 7-10 лет'!D23+'1 день 7-10 лет'!D24)</f>
        <v>447.80000000000007</v>
      </c>
      <c r="E23" s="40">
        <f>SUM(E22+'9 день 7-10 лет'!E22+'8день 7-10 лет'!E23+'7 день 7-10 лет'!E22+'6 день 7-10 день'!E22+'5 день 7-10 лет'!E21+'4 день 7-10 лет'!E21+'3 день 7-10 лет '!E21+'2 день 7-10 лет'!E23+'1 день 7-10 лет'!E24)</f>
        <v>429.66</v>
      </c>
      <c r="F23" s="40">
        <f>SUM(F22+'9 день 7-10 лет'!F22+'8день 7-10 лет'!F23+'7 день 7-10 лет'!F22+'6 день 7-10 день'!F22+'5 день 7-10 лет'!F21+'4 день 7-10 лет'!F21+'3 день 7-10 лет '!F21+'2 день 7-10 лет'!F23+'1 день 7-10 лет'!F24)</f>
        <v>1885.8300000000002</v>
      </c>
      <c r="G23" s="40">
        <f>SUM(G22+'9 день 7-10 лет'!G22+'8день 7-10 лет'!G23+'7 день 7-10 лет'!G22+'6 день 7-10 день'!G22+'5 день 7-10 лет'!G21+'4 день 7-10 лет'!G21+'3 день 7-10 лет '!G21+'2 день 7-10 лет'!G23+'1 день 7-10 лет'!G24)</f>
        <v>13244.1</v>
      </c>
      <c r="H23" s="16"/>
      <c r="I23" s="116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topLeftCell="A19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12" t="s">
        <v>178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179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264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>
      <c r="A9" s="53" t="s">
        <v>143</v>
      </c>
      <c r="B9" s="47"/>
      <c r="C9" s="413" t="s">
        <v>29</v>
      </c>
      <c r="D9" s="414"/>
      <c r="E9" s="414"/>
      <c r="F9" s="415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>
      <c r="A10" s="426" t="s">
        <v>149</v>
      </c>
      <c r="B10" s="426"/>
      <c r="C10" s="426"/>
      <c r="D10" s="426"/>
      <c r="E10" s="426"/>
      <c r="F10" s="426"/>
      <c r="G10" s="426"/>
      <c r="H10" s="426"/>
      <c r="I10" s="426"/>
      <c r="J10" s="426"/>
      <c r="K10" s="426"/>
      <c r="L10" s="426"/>
    </row>
    <row r="11" spans="1:12" s="55" customFormat="1" ht="19.5" customHeight="1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>
      <c r="A12" s="426" t="s">
        <v>144</v>
      </c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</row>
    <row r="13" spans="1:12" s="55" customFormat="1" ht="19.5" customHeight="1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>
      <c r="A14" s="413" t="s">
        <v>49</v>
      </c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5"/>
    </row>
    <row r="15" spans="1:12" ht="16.5" customHeight="1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13">
        <v>200</v>
      </c>
      <c r="D18" s="414"/>
      <c r="E18" s="414"/>
      <c r="F18" s="415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29" t="s">
        <v>16</v>
      </c>
      <c r="B19" s="430"/>
      <c r="C19" s="430"/>
      <c r="D19" s="414"/>
      <c r="E19" s="414"/>
      <c r="F19" s="414"/>
      <c r="G19" s="414"/>
      <c r="H19" s="414"/>
      <c r="I19" s="414"/>
      <c r="J19" s="414"/>
      <c r="K19" s="414"/>
      <c r="L19" s="415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>
      <c r="A21" s="422"/>
      <c r="B21" s="423"/>
      <c r="C21" s="423"/>
      <c r="D21" s="424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>
      <c r="A22" s="433" t="s">
        <v>154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</row>
    <row r="23" spans="1:12" s="66" customFormat="1">
      <c r="A23" s="413" t="s">
        <v>51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5"/>
    </row>
    <row r="24" spans="1:12" s="66" customFormat="1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>
      <c r="A26" s="72" t="s">
        <v>143</v>
      </c>
      <c r="B26" s="427" t="s">
        <v>184</v>
      </c>
      <c r="C26" s="428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>
      <c r="A27" s="413" t="s">
        <v>20</v>
      </c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5"/>
    </row>
    <row r="28" spans="1:1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>
      <c r="A37" s="72" t="s">
        <v>143</v>
      </c>
      <c r="B37" s="427" t="s">
        <v>185</v>
      </c>
      <c r="C37" s="428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>
      <c r="A38" s="413" t="s">
        <v>188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4"/>
      <c r="L38" s="415"/>
    </row>
    <row r="39" spans="1:1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>
      <c r="A42" s="72" t="s">
        <v>143</v>
      </c>
      <c r="B42" s="427">
        <v>180</v>
      </c>
      <c r="C42" s="428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>
      <c r="A43" s="429" t="s">
        <v>195</v>
      </c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1"/>
    </row>
    <row r="44" spans="1:1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>
      <c r="A54" s="72" t="s">
        <v>143</v>
      </c>
      <c r="B54" s="427">
        <v>100</v>
      </c>
      <c r="C54" s="428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>
      <c r="A55" s="413" t="s">
        <v>23</v>
      </c>
      <c r="B55" s="414"/>
      <c r="C55" s="414"/>
      <c r="D55" s="414"/>
      <c r="E55" s="414"/>
      <c r="F55" s="414"/>
      <c r="G55" s="414"/>
      <c r="H55" s="414"/>
      <c r="I55" s="414"/>
      <c r="J55" s="414"/>
      <c r="K55" s="414"/>
      <c r="L55" s="415"/>
    </row>
    <row r="56" spans="1:1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>
      <c r="A58" s="79" t="s">
        <v>143</v>
      </c>
      <c r="B58" s="410">
        <v>200</v>
      </c>
      <c r="C58" s="411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>
      <c r="A59" s="53" t="s">
        <v>163</v>
      </c>
      <c r="B59" s="80">
        <v>80</v>
      </c>
      <c r="C59" s="80">
        <v>80</v>
      </c>
      <c r="D59" s="416"/>
      <c r="E59" s="417"/>
      <c r="F59" s="417"/>
      <c r="G59" s="418"/>
      <c r="H59" s="41"/>
      <c r="I59" s="41"/>
      <c r="J59" s="41"/>
      <c r="K59" s="41"/>
      <c r="L59" s="81"/>
    </row>
    <row r="60" spans="1:1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>
      <c r="A61" s="53" t="s">
        <v>164</v>
      </c>
      <c r="B61" s="80">
        <v>30</v>
      </c>
      <c r="C61" s="80">
        <v>30</v>
      </c>
      <c r="D61" s="416"/>
      <c r="E61" s="417"/>
      <c r="F61" s="417"/>
      <c r="G61" s="418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>
      <c r="A63" s="416" t="s">
        <v>133</v>
      </c>
      <c r="B63" s="417"/>
      <c r="C63" s="417"/>
      <c r="D63" s="418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>
      <c r="A64" s="42"/>
      <c r="B64" s="42"/>
      <c r="C64" s="83"/>
      <c r="E64" s="43"/>
      <c r="F64" s="42"/>
      <c r="G64" s="42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</sheetData>
  <mergeCells count="33">
    <mergeCell ref="G2:G3"/>
    <mergeCell ref="A22:L22"/>
    <mergeCell ref="H2:L2"/>
    <mergeCell ref="A19:L19"/>
    <mergeCell ref="F2:F3"/>
    <mergeCell ref="B2:B3"/>
    <mergeCell ref="C9:F9"/>
    <mergeCell ref="A10:L10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</mergeCells>
  <pageMargins left="0" right="0" top="0" bottom="0" header="0.31496062992125984" footer="0.31496062992125984"/>
  <pageSetup paperSize="9" fitToWidth="0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7F7F7F"/>
  </sheetPr>
  <dimension ref="A1:O23"/>
  <sheetViews>
    <sheetView view="pageBreakPreview" zoomScaleNormal="90" zoomScaleSheetLayoutView="100" workbookViewId="0">
      <selection activeCell="K2" sqref="K1:L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9.28515625" style="2" customWidth="1"/>
    <col min="5" max="5" width="11.140625" style="2" customWidth="1"/>
    <col min="6" max="6" width="14.28515625" style="2" customWidth="1"/>
    <col min="7" max="7" width="17.7109375" style="2" customWidth="1"/>
    <col min="8" max="8" width="24.28515625" style="2" customWidth="1"/>
    <col min="9" max="9" width="15.28515625" style="3" customWidth="1"/>
    <col min="10" max="10" width="0" style="85" hidden="1" customWidth="1"/>
    <col min="11" max="15" width="0" style="3" hidden="1" customWidth="1"/>
    <col min="16" max="16384" width="9.140625" style="3"/>
  </cols>
  <sheetData>
    <row r="1" spans="1:15" ht="25.5" customHeight="1">
      <c r="A1" s="496" t="s">
        <v>378</v>
      </c>
      <c r="B1" s="465"/>
      <c r="C1" s="465"/>
      <c r="D1" s="465"/>
      <c r="E1" s="465"/>
      <c r="F1" s="465"/>
      <c r="G1" s="465"/>
      <c r="H1" s="465"/>
      <c r="I1" s="465"/>
      <c r="J1" s="3"/>
    </row>
    <row r="2" spans="1:15" ht="21" customHeight="1">
      <c r="A2" s="497" t="s">
        <v>389</v>
      </c>
      <c r="B2" s="403"/>
      <c r="C2" s="403"/>
      <c r="D2" s="403"/>
      <c r="E2" s="403"/>
      <c r="F2" s="403"/>
      <c r="G2" s="403"/>
      <c r="H2" s="403"/>
      <c r="I2" s="403"/>
      <c r="J2" s="3"/>
    </row>
    <row r="3" spans="1:15" ht="25.5" customHeight="1">
      <c r="A3" s="132"/>
      <c r="B3" s="464" t="s">
        <v>368</v>
      </c>
      <c r="C3" s="464"/>
      <c r="D3" s="464"/>
      <c r="E3" s="464"/>
      <c r="F3" s="464"/>
      <c r="G3" s="464"/>
      <c r="H3" s="88"/>
      <c r="I3" s="6"/>
      <c r="J3" s="3"/>
    </row>
    <row r="4" spans="1:15" ht="25.5" customHeight="1">
      <c r="A4" s="441" t="s">
        <v>1</v>
      </c>
      <c r="B4" s="470" t="s">
        <v>361</v>
      </c>
      <c r="C4" s="473" t="s">
        <v>3</v>
      </c>
      <c r="D4" s="479" t="s">
        <v>359</v>
      </c>
      <c r="E4" s="480"/>
      <c r="F4" s="481"/>
      <c r="G4" s="476" t="s">
        <v>358</v>
      </c>
      <c r="H4" s="96"/>
      <c r="I4" s="18"/>
      <c r="J4" s="3"/>
    </row>
    <row r="5" spans="1:15" s="8" customFormat="1" ht="22.5" customHeight="1">
      <c r="A5" s="468"/>
      <c r="B5" s="471"/>
      <c r="C5" s="474"/>
      <c r="D5" s="406" t="s">
        <v>4</v>
      </c>
      <c r="E5" s="406" t="s">
        <v>5</v>
      </c>
      <c r="F5" s="405" t="s">
        <v>6</v>
      </c>
      <c r="G5" s="477"/>
      <c r="H5" s="405" t="s">
        <v>8</v>
      </c>
      <c r="I5" s="405" t="s">
        <v>9</v>
      </c>
    </row>
    <row r="6" spans="1:15" s="8" customFormat="1" ht="7.5" customHeight="1">
      <c r="A6" s="468"/>
      <c r="B6" s="472"/>
      <c r="C6" s="474"/>
      <c r="D6" s="406"/>
      <c r="E6" s="406"/>
      <c r="F6" s="405"/>
      <c r="G6" s="478"/>
      <c r="H6" s="405"/>
      <c r="I6" s="405"/>
    </row>
    <row r="7" spans="1:15" s="8" customFormat="1">
      <c r="A7" s="469"/>
      <c r="B7" s="265" t="s">
        <v>10</v>
      </c>
      <c r="C7" s="475"/>
      <c r="D7" s="264" t="s">
        <v>10</v>
      </c>
      <c r="E7" s="264" t="s">
        <v>10</v>
      </c>
      <c r="F7" s="263" t="s">
        <v>10</v>
      </c>
      <c r="G7" s="264" t="s">
        <v>11</v>
      </c>
      <c r="H7" s="405"/>
      <c r="I7" s="405"/>
    </row>
    <row r="8" spans="1:15" s="361" customFormat="1" ht="30.75" customHeight="1">
      <c r="A8" s="286" t="s">
        <v>350</v>
      </c>
      <c r="B8" s="345">
        <v>250</v>
      </c>
      <c r="C8" s="271">
        <v>41.13</v>
      </c>
      <c r="D8" s="345">
        <v>7.24</v>
      </c>
      <c r="E8" s="345">
        <v>12.8</v>
      </c>
      <c r="F8" s="345">
        <v>35.67</v>
      </c>
      <c r="G8" s="273">
        <v>255.4</v>
      </c>
      <c r="H8" s="273" t="s">
        <v>336</v>
      </c>
      <c r="I8" s="273" t="s">
        <v>414</v>
      </c>
    </row>
    <row r="9" spans="1:15" s="277" customFormat="1" ht="24.75" customHeight="1">
      <c r="A9" s="275" t="s">
        <v>32</v>
      </c>
      <c r="B9" s="273">
        <v>30</v>
      </c>
      <c r="C9" s="271">
        <v>26.04</v>
      </c>
      <c r="D9" s="271">
        <v>7.02</v>
      </c>
      <c r="E9" s="271">
        <v>5.8</v>
      </c>
      <c r="F9" s="271">
        <v>0</v>
      </c>
      <c r="G9" s="271">
        <v>109.1</v>
      </c>
      <c r="H9" s="273" t="s">
        <v>12</v>
      </c>
      <c r="I9" s="273" t="s">
        <v>279</v>
      </c>
    </row>
    <row r="10" spans="1:15" s="276" customFormat="1" ht="24" customHeight="1">
      <c r="A10" s="275" t="s">
        <v>16</v>
      </c>
      <c r="B10" s="273">
        <v>70</v>
      </c>
      <c r="C10" s="271">
        <v>7.55</v>
      </c>
      <c r="D10" s="271">
        <v>5.6</v>
      </c>
      <c r="E10" s="271">
        <v>0.7</v>
      </c>
      <c r="F10" s="271">
        <v>37.1</v>
      </c>
      <c r="G10" s="271">
        <v>175</v>
      </c>
      <c r="H10" s="273" t="s">
        <v>322</v>
      </c>
      <c r="I10" s="273">
        <v>125</v>
      </c>
    </row>
    <row r="11" spans="1:15" s="276" customFormat="1" ht="27.75" customHeight="1">
      <c r="A11" s="278" t="s">
        <v>392</v>
      </c>
      <c r="B11" s="273">
        <v>200</v>
      </c>
      <c r="C11" s="271">
        <v>7.53</v>
      </c>
      <c r="D11" s="271">
        <v>0.1</v>
      </c>
      <c r="E11" s="271">
        <v>0.03</v>
      </c>
      <c r="F11" s="271">
        <v>9.9</v>
      </c>
      <c r="G11" s="271">
        <v>35</v>
      </c>
      <c r="H11" s="273" t="s">
        <v>301</v>
      </c>
      <c r="I11" s="273" t="s">
        <v>393</v>
      </c>
      <c r="J11" s="279"/>
      <c r="K11" s="280"/>
      <c r="L11" s="281"/>
    </row>
    <row r="12" spans="1:15" s="276" customFormat="1" ht="21.75" customHeight="1">
      <c r="A12" s="323" t="s">
        <v>18</v>
      </c>
      <c r="B12" s="379">
        <f t="shared" ref="B12:G12" si="0">SUM(B8:B11)</f>
        <v>550</v>
      </c>
      <c r="C12" s="325">
        <f t="shared" si="0"/>
        <v>82.25</v>
      </c>
      <c r="D12" s="325">
        <f t="shared" si="0"/>
        <v>19.96</v>
      </c>
      <c r="E12" s="325">
        <f t="shared" si="0"/>
        <v>19.330000000000002</v>
      </c>
      <c r="F12" s="325">
        <f t="shared" si="0"/>
        <v>82.670000000000016</v>
      </c>
      <c r="G12" s="325">
        <f t="shared" si="0"/>
        <v>574.5</v>
      </c>
      <c r="H12" s="285"/>
      <c r="I12" s="285"/>
      <c r="J12" s="288" t="s">
        <v>35</v>
      </c>
    </row>
    <row r="13" spans="1:15" s="276" customFormat="1" ht="21" customHeight="1">
      <c r="A13" s="466" t="s">
        <v>19</v>
      </c>
      <c r="B13" s="466"/>
      <c r="C13" s="466"/>
      <c r="D13" s="466"/>
      <c r="E13" s="466"/>
      <c r="F13" s="466"/>
      <c r="G13" s="466"/>
      <c r="H13" s="466"/>
      <c r="I13" s="466"/>
      <c r="J13" s="288"/>
    </row>
    <row r="14" spans="1:15" s="276" customFormat="1" ht="49.5" customHeight="1">
      <c r="A14" s="286" t="s">
        <v>306</v>
      </c>
      <c r="B14" s="273">
        <v>100</v>
      </c>
      <c r="C14" s="271">
        <v>10</v>
      </c>
      <c r="D14" s="271">
        <v>1.1000000000000001</v>
      </c>
      <c r="E14" s="271">
        <v>0.2</v>
      </c>
      <c r="F14" s="271">
        <v>3.8</v>
      </c>
      <c r="G14" s="271">
        <v>22</v>
      </c>
      <c r="H14" s="273" t="s">
        <v>313</v>
      </c>
      <c r="I14" s="273">
        <v>70</v>
      </c>
    </row>
    <row r="15" spans="1:15" s="318" customFormat="1" ht="37.5" customHeight="1">
      <c r="A15" s="319" t="s">
        <v>351</v>
      </c>
      <c r="B15" s="273">
        <v>300</v>
      </c>
      <c r="C15" s="271">
        <v>15</v>
      </c>
      <c r="D15" s="345">
        <v>10.66</v>
      </c>
      <c r="E15" s="345">
        <v>12.12</v>
      </c>
      <c r="F15" s="345">
        <v>30.96</v>
      </c>
      <c r="G15" s="345">
        <v>276.95999999999998</v>
      </c>
      <c r="H15" s="297" t="s">
        <v>313</v>
      </c>
      <c r="I15" s="273" t="s">
        <v>415</v>
      </c>
      <c r="J15" s="328"/>
    </row>
    <row r="16" spans="1:15" s="374" customFormat="1" ht="28.5" customHeight="1">
      <c r="A16" s="376" t="s">
        <v>352</v>
      </c>
      <c r="B16" s="377">
        <v>100</v>
      </c>
      <c r="C16" s="378">
        <v>35</v>
      </c>
      <c r="D16" s="378">
        <v>8.24</v>
      </c>
      <c r="E16" s="378">
        <v>9.57</v>
      </c>
      <c r="F16" s="378">
        <v>22.5</v>
      </c>
      <c r="G16" s="377">
        <v>210.8</v>
      </c>
      <c r="H16" s="273" t="s">
        <v>301</v>
      </c>
      <c r="I16" s="378" t="s">
        <v>423</v>
      </c>
      <c r="J16" s="370"/>
      <c r="K16" s="371"/>
      <c r="L16" s="372"/>
      <c r="M16" s="373"/>
      <c r="N16" s="373"/>
      <c r="O16" s="373"/>
    </row>
    <row r="17" spans="1:13" s="318" customFormat="1" ht="26.25" customHeight="1">
      <c r="A17" s="287" t="s">
        <v>59</v>
      </c>
      <c r="B17" s="270">
        <v>180</v>
      </c>
      <c r="C17" s="271">
        <v>15</v>
      </c>
      <c r="D17" s="271">
        <v>3.6</v>
      </c>
      <c r="E17" s="271">
        <v>6.84</v>
      </c>
      <c r="F17" s="271">
        <v>28.44</v>
      </c>
      <c r="G17" s="271">
        <v>189.96</v>
      </c>
      <c r="H17" s="273" t="s">
        <v>12</v>
      </c>
      <c r="I17" s="273" t="s">
        <v>288</v>
      </c>
      <c r="J17" s="328"/>
    </row>
    <row r="18" spans="1:13" s="276" customFormat="1" ht="27.75" customHeight="1">
      <c r="A18" s="278" t="s">
        <v>312</v>
      </c>
      <c r="B18" s="273">
        <v>200</v>
      </c>
      <c r="C18" s="271">
        <v>7</v>
      </c>
      <c r="D18" s="271">
        <v>0.2</v>
      </c>
      <c r="E18" s="271">
        <v>0</v>
      </c>
      <c r="F18" s="271">
        <v>6.4</v>
      </c>
      <c r="G18" s="271">
        <v>26.4</v>
      </c>
      <c r="H18" s="273" t="s">
        <v>12</v>
      </c>
      <c r="I18" s="273" t="s">
        <v>287</v>
      </c>
      <c r="J18" s="347"/>
      <c r="K18" s="279"/>
      <c r="L18" s="280"/>
      <c r="M18" s="281"/>
    </row>
    <row r="19" spans="1:13" s="276" customFormat="1" ht="34.5" customHeight="1">
      <c r="A19" s="278" t="s">
        <v>296</v>
      </c>
      <c r="B19" s="272">
        <v>30</v>
      </c>
      <c r="C19" s="296">
        <v>2</v>
      </c>
      <c r="D19" s="296">
        <v>2.5</v>
      </c>
      <c r="E19" s="296">
        <v>0.5</v>
      </c>
      <c r="F19" s="296">
        <v>12.7</v>
      </c>
      <c r="G19" s="296">
        <v>66.099999999999994</v>
      </c>
      <c r="H19" s="297" t="s">
        <v>302</v>
      </c>
      <c r="I19" s="272">
        <v>8</v>
      </c>
    </row>
    <row r="20" spans="1:13" s="276" customFormat="1" ht="34.5" customHeight="1">
      <c r="A20" s="278" t="s">
        <v>297</v>
      </c>
      <c r="B20" s="273">
        <v>30</v>
      </c>
      <c r="C20" s="271">
        <v>2</v>
      </c>
      <c r="D20" s="271">
        <v>2.4</v>
      </c>
      <c r="E20" s="271">
        <v>0.3</v>
      </c>
      <c r="F20" s="271">
        <v>14.6</v>
      </c>
      <c r="G20" s="271">
        <v>72.599999999999994</v>
      </c>
      <c r="H20" s="297" t="s">
        <v>299</v>
      </c>
      <c r="I20" s="272">
        <v>13003</v>
      </c>
    </row>
    <row r="21" spans="1:13" s="276" customFormat="1" ht="18.75" customHeight="1">
      <c r="A21" s="298" t="s">
        <v>27</v>
      </c>
      <c r="B21" s="380">
        <f t="shared" ref="B21:G21" si="1">SUM(B14:B20)</f>
        <v>940</v>
      </c>
      <c r="C21" s="308">
        <f t="shared" si="1"/>
        <v>86</v>
      </c>
      <c r="D21" s="308">
        <f t="shared" si="1"/>
        <v>28.7</v>
      </c>
      <c r="E21" s="308">
        <f t="shared" si="1"/>
        <v>29.53</v>
      </c>
      <c r="F21" s="308">
        <f t="shared" si="1"/>
        <v>119.4</v>
      </c>
      <c r="G21" s="308">
        <f t="shared" si="1"/>
        <v>864.82</v>
      </c>
      <c r="H21" s="301"/>
      <c r="I21" s="301"/>
      <c r="J21" s="288"/>
    </row>
    <row r="22" spans="1:13" s="276" customFormat="1" ht="17.25" customHeight="1">
      <c r="A22" s="349" t="s">
        <v>42</v>
      </c>
      <c r="B22" s="350"/>
      <c r="C22" s="351">
        <f>C12+C21</f>
        <v>168.25</v>
      </c>
      <c r="D22" s="351">
        <f>D12+D21</f>
        <v>48.66</v>
      </c>
      <c r="E22" s="351">
        <f>E12+E21</f>
        <v>48.86</v>
      </c>
      <c r="F22" s="351">
        <f>F12+F21</f>
        <v>202.07000000000002</v>
      </c>
      <c r="G22" s="351">
        <f>G12+G21</f>
        <v>1439.3200000000002</v>
      </c>
      <c r="H22" s="350"/>
      <c r="I22" s="352"/>
      <c r="J22" s="375"/>
    </row>
    <row r="23" spans="1:13" ht="18.75" customHeight="1">
      <c r="A23" s="140" t="s">
        <v>277</v>
      </c>
      <c r="B23" s="16"/>
      <c r="C23" s="16"/>
      <c r="D23" s="40">
        <f>SUM(D22+'9 день 11-18 лет'!D22+'8день 11-18 лет'!D23+'7 день 11-18 лет'!D22+'6 день 11-18 лет'!D22+'5 день 11-18 лет'!D21+'4 день 11-18 лет'!D21+'3день 11-18 лет'!D21+'2 день 11-18 лет'!D23+'1 день 11-18 лет'!D24)</f>
        <v>504.18999999999994</v>
      </c>
      <c r="E23" s="40">
        <f ca="1">SUM(E22+'9 день 11-18 лет'!E22+'8день 11-18 лет'!E23+'7 день 11-18 лет'!E22+'6 день 11-18 лет'!E22+'5 день 11-18 лет'!E21+'4 день 11-18 лет'!E21+'3день 11-18 лет'!E21+'2 день 11-18 лет'!E23+'1 день 11-18 лет'!E24)</f>
        <v>508.6</v>
      </c>
      <c r="F23" s="40">
        <f>SUM(F22+'9 день 11-18 лет'!F22+'8день 11-18 лет'!F23+'7 день 11-18 лет'!F22+'6 день 11-18 лет'!F22+'5 день 11-18 лет'!F21+'4 день 11-18 лет'!F21+'3день 11-18 лет'!F21+'2 день 11-18 лет'!F23+'1 день 11-18 лет'!F24)</f>
        <v>2121.1800000000003</v>
      </c>
      <c r="G23" s="40">
        <f>SUM(G22+'9 день 11-18 лет'!G22+'8день 11-18 лет'!G23+'7 день 11-18 лет'!G22+'6 день 11-18 лет'!G22+'5 день 11-18 лет'!G21+'4 день 11-18 лет'!G21+'3день 11-18 лет'!G21+'2 день 11-18 лет'!G23+'1 день 11-18 лет'!G24)</f>
        <v>15037.070000000002</v>
      </c>
      <c r="H23" s="16"/>
      <c r="I23" s="11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" bottom="0" header="0.31496062992125984" footer="0.31496062992125984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topLeftCell="A40" workbookViewId="0">
      <selection activeCell="A40" sqref="A1:XFD1048576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43" t="s">
        <v>103</v>
      </c>
      <c r="B2" s="443"/>
      <c r="C2" s="443"/>
      <c r="D2" s="443"/>
      <c r="E2" s="443"/>
      <c r="F2" s="443"/>
      <c r="G2" s="443"/>
      <c r="H2" s="443"/>
      <c r="I2" s="443"/>
    </row>
    <row r="3" spans="1:10" ht="25.5" customHeight="1">
      <c r="A3" s="132"/>
      <c r="B3" s="7"/>
      <c r="C3" s="408" t="s">
        <v>0</v>
      </c>
      <c r="D3" s="408"/>
      <c r="E3" s="408"/>
      <c r="F3" s="408"/>
      <c r="G3" s="408"/>
      <c r="H3" s="6"/>
      <c r="I3" s="6"/>
    </row>
    <row r="4" spans="1:10">
      <c r="A4" s="406" t="s">
        <v>1</v>
      </c>
      <c r="B4" s="409" t="s">
        <v>2</v>
      </c>
      <c r="C4" s="409" t="s">
        <v>3</v>
      </c>
      <c r="D4" s="406" t="s">
        <v>4</v>
      </c>
      <c r="E4" s="406" t="s">
        <v>5</v>
      </c>
      <c r="F4" s="405" t="s">
        <v>6</v>
      </c>
      <c r="G4" s="406" t="s">
        <v>7</v>
      </c>
      <c r="H4" s="405" t="s">
        <v>8</v>
      </c>
      <c r="I4" s="405" t="s">
        <v>9</v>
      </c>
    </row>
    <row r="5" spans="1:10">
      <c r="A5" s="406"/>
      <c r="B5" s="409"/>
      <c r="C5" s="409"/>
      <c r="D5" s="406"/>
      <c r="E5" s="406"/>
      <c r="F5" s="405"/>
      <c r="G5" s="406"/>
      <c r="H5" s="405"/>
      <c r="I5" s="405"/>
    </row>
    <row r="6" spans="1:10">
      <c r="A6" s="406"/>
      <c r="B6" s="9" t="s">
        <v>10</v>
      </c>
      <c r="C6" s="409"/>
      <c r="D6" s="10" t="s">
        <v>10</v>
      </c>
      <c r="E6" s="10" t="s">
        <v>10</v>
      </c>
      <c r="F6" s="11" t="s">
        <v>10</v>
      </c>
      <c r="G6" s="10" t="s">
        <v>11</v>
      </c>
      <c r="H6" s="405"/>
      <c r="I6" s="405"/>
    </row>
    <row r="7" spans="1:10" s="12" customFormat="1" ht="32.25" customHeight="1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>
      <c r="A12" s="444" t="s">
        <v>19</v>
      </c>
      <c r="B12" s="407"/>
      <c r="C12" s="407"/>
      <c r="D12" s="407"/>
      <c r="E12" s="407"/>
      <c r="F12" s="407"/>
      <c r="G12" s="407"/>
      <c r="H12" s="407"/>
      <c r="I12" s="445"/>
    </row>
    <row r="13" spans="1:10" s="8" customFormat="1" ht="31.5" customHeight="1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43" t="s">
        <v>125</v>
      </c>
      <c r="B23" s="443"/>
      <c r="C23" s="443"/>
      <c r="D23" s="443"/>
      <c r="E23" s="443"/>
      <c r="F23" s="443"/>
      <c r="G23" s="443"/>
      <c r="H23" s="443"/>
      <c r="I23" s="443"/>
    </row>
    <row r="24" spans="1:10">
      <c r="A24" s="132"/>
      <c r="B24" s="7"/>
      <c r="C24" s="408" t="s">
        <v>0</v>
      </c>
      <c r="D24" s="408"/>
      <c r="E24" s="408"/>
      <c r="F24" s="408"/>
      <c r="G24" s="408"/>
      <c r="H24" s="6"/>
      <c r="I24" s="6"/>
    </row>
    <row r="25" spans="1:10">
      <c r="A25" s="406" t="s">
        <v>1</v>
      </c>
      <c r="B25" s="409" t="s">
        <v>2</v>
      </c>
      <c r="C25" s="409" t="s">
        <v>3</v>
      </c>
      <c r="D25" s="406" t="s">
        <v>4</v>
      </c>
      <c r="E25" s="406" t="s">
        <v>5</v>
      </c>
      <c r="F25" s="405" t="s">
        <v>6</v>
      </c>
      <c r="G25" s="406" t="s">
        <v>7</v>
      </c>
      <c r="H25" s="405" t="s">
        <v>8</v>
      </c>
      <c r="I25" s="405" t="s">
        <v>9</v>
      </c>
    </row>
    <row r="26" spans="1:10">
      <c r="A26" s="406"/>
      <c r="B26" s="409"/>
      <c r="C26" s="409"/>
      <c r="D26" s="406"/>
      <c r="E26" s="406"/>
      <c r="F26" s="405"/>
      <c r="G26" s="406"/>
      <c r="H26" s="405"/>
      <c r="I26" s="405"/>
    </row>
    <row r="27" spans="1:10">
      <c r="A27" s="406"/>
      <c r="B27" s="9" t="s">
        <v>10</v>
      </c>
      <c r="C27" s="409"/>
      <c r="D27" s="10" t="s">
        <v>10</v>
      </c>
      <c r="E27" s="10" t="s">
        <v>10</v>
      </c>
      <c r="F27" s="11" t="s">
        <v>10</v>
      </c>
      <c r="G27" s="10" t="s">
        <v>11</v>
      </c>
      <c r="H27" s="405"/>
      <c r="I27" s="405"/>
    </row>
    <row r="28" spans="1:10" ht="31.5" customHeight="1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>
      <c r="A33" s="444" t="s">
        <v>19</v>
      </c>
      <c r="B33" s="407"/>
      <c r="C33" s="407"/>
      <c r="D33" s="407"/>
      <c r="E33" s="407"/>
      <c r="F33" s="407"/>
      <c r="G33" s="407"/>
      <c r="H33" s="407"/>
      <c r="I33" s="445"/>
    </row>
    <row r="34" spans="1:10" ht="3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topLeftCell="A4" workbookViewId="0">
      <selection activeCell="H13" sqref="H13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12" t="s">
        <v>196</v>
      </c>
      <c r="B1" s="412"/>
      <c r="C1" s="412"/>
      <c r="D1" s="412"/>
      <c r="E1" s="412"/>
      <c r="F1" s="412"/>
      <c r="G1" s="412"/>
      <c r="H1" s="412"/>
      <c r="I1" s="412"/>
      <c r="J1" s="412" t="s">
        <v>128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221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78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>
      <c r="A13" s="147" t="s">
        <v>143</v>
      </c>
      <c r="B13" s="57"/>
      <c r="C13" s="429" t="s">
        <v>29</v>
      </c>
      <c r="D13" s="414"/>
      <c r="E13" s="414"/>
      <c r="F13" s="415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>
      <c r="A14" s="413" t="s">
        <v>199</v>
      </c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5"/>
    </row>
    <row r="15" spans="1:12" ht="16.5" customHeight="1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13">
        <v>200</v>
      </c>
      <c r="D18" s="414"/>
      <c r="E18" s="414"/>
      <c r="F18" s="415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29" t="s">
        <v>16</v>
      </c>
      <c r="B19" s="430"/>
      <c r="C19" s="430"/>
      <c r="D19" s="414"/>
      <c r="E19" s="414"/>
      <c r="F19" s="414"/>
      <c r="G19" s="414"/>
      <c r="H19" s="414"/>
      <c r="I19" s="414"/>
      <c r="J19" s="414"/>
      <c r="K19" s="414"/>
      <c r="L19" s="415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>
      <c r="A21" s="413" t="s">
        <v>65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5"/>
    </row>
    <row r="22" spans="1:12" ht="18.75" customHeight="1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>
      <c r="A23" s="422"/>
      <c r="B23" s="423"/>
      <c r="C23" s="423"/>
      <c r="D23" s="424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>
      <c r="A24" s="433" t="s">
        <v>154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</row>
    <row r="25" spans="1:12" s="66" customFormat="1">
      <c r="A25" s="413" t="s">
        <v>36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5"/>
    </row>
    <row r="26" spans="1:12" s="66" customFormat="1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>
      <c r="A32" s="72" t="s">
        <v>143</v>
      </c>
      <c r="B32" s="427" t="s">
        <v>186</v>
      </c>
      <c r="C32" s="428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>
      <c r="A33" s="413" t="s">
        <v>83</v>
      </c>
      <c r="B33" s="414"/>
      <c r="C33" s="414"/>
      <c r="D33" s="414"/>
      <c r="E33" s="414"/>
      <c r="F33" s="414"/>
      <c r="G33" s="414"/>
      <c r="H33" s="414"/>
      <c r="I33" s="414"/>
      <c r="J33" s="414"/>
      <c r="K33" s="414"/>
      <c r="L33" s="415"/>
    </row>
    <row r="34" spans="1:12" ht="16.5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>
      <c r="A42" s="79" t="s">
        <v>143</v>
      </c>
      <c r="B42" s="446" t="s">
        <v>185</v>
      </c>
      <c r="C42" s="446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>
      <c r="A43" s="413" t="s">
        <v>84</v>
      </c>
      <c r="B43" s="414"/>
      <c r="C43" s="414"/>
      <c r="D43" s="414"/>
      <c r="E43" s="414"/>
      <c r="F43" s="414"/>
      <c r="G43" s="414"/>
      <c r="H43" s="414"/>
      <c r="I43" s="414"/>
      <c r="J43" s="414"/>
      <c r="K43" s="414"/>
      <c r="L43" s="415"/>
    </row>
    <row r="44" spans="1:1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>
      <c r="A52" s="72" t="s">
        <v>143</v>
      </c>
      <c r="B52" s="427" t="s">
        <v>205</v>
      </c>
      <c r="C52" s="428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>
      <c r="A53" s="429" t="s">
        <v>88</v>
      </c>
      <c r="B53" s="430"/>
      <c r="C53" s="430"/>
      <c r="D53" s="430"/>
      <c r="E53" s="430"/>
      <c r="F53" s="430"/>
      <c r="G53" s="430"/>
      <c r="H53" s="430"/>
      <c r="I53" s="430"/>
      <c r="J53" s="430"/>
      <c r="K53" s="430"/>
      <c r="L53" s="431"/>
    </row>
    <row r="54" spans="1:1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>
      <c r="A62" s="72" t="s">
        <v>143</v>
      </c>
      <c r="B62" s="427">
        <v>100</v>
      </c>
      <c r="C62" s="428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>
      <c r="A63" s="413" t="s">
        <v>23</v>
      </c>
      <c r="B63" s="414"/>
      <c r="C63" s="414"/>
      <c r="D63" s="414"/>
      <c r="E63" s="414"/>
      <c r="F63" s="414"/>
      <c r="G63" s="414"/>
      <c r="H63" s="414"/>
      <c r="I63" s="414"/>
      <c r="J63" s="414"/>
      <c r="K63" s="414"/>
      <c r="L63" s="415"/>
    </row>
    <row r="64" spans="1:1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>
      <c r="A66" s="79" t="s">
        <v>143</v>
      </c>
      <c r="B66" s="410">
        <v>200</v>
      </c>
      <c r="C66" s="411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>
      <c r="A67" s="53" t="s">
        <v>163</v>
      </c>
      <c r="B67" s="80">
        <v>80</v>
      </c>
      <c r="C67" s="80">
        <v>80</v>
      </c>
      <c r="D67" s="416"/>
      <c r="E67" s="417"/>
      <c r="F67" s="417"/>
      <c r="G67" s="418"/>
      <c r="H67" s="41"/>
      <c r="I67" s="41"/>
      <c r="J67" s="41"/>
      <c r="K67" s="41"/>
      <c r="L67" s="81"/>
    </row>
    <row r="68" spans="1:1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>
      <c r="A69" s="53" t="s">
        <v>164</v>
      </c>
      <c r="B69" s="80">
        <v>30</v>
      </c>
      <c r="C69" s="80">
        <v>30</v>
      </c>
      <c r="D69" s="416"/>
      <c r="E69" s="417"/>
      <c r="F69" s="417"/>
      <c r="G69" s="418"/>
      <c r="H69" s="41"/>
      <c r="I69" s="41"/>
      <c r="J69" s="41"/>
      <c r="K69" s="41"/>
      <c r="L69" s="81"/>
    </row>
    <row r="70" spans="1:1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>
      <c r="A71" s="416" t="s">
        <v>133</v>
      </c>
      <c r="B71" s="417"/>
      <c r="C71" s="417"/>
      <c r="D71" s="418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>
      <c r="A72" s="42"/>
      <c r="B72" s="42"/>
      <c r="C72" s="83"/>
      <c r="E72" s="43"/>
      <c r="F72" s="42"/>
      <c r="G72" s="42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A494" s="42"/>
      <c r="B494" s="42"/>
      <c r="C494" s="83"/>
    </row>
    <row r="495" spans="1:3">
      <c r="A495" s="42"/>
      <c r="B495" s="42"/>
      <c r="C495" s="83"/>
    </row>
    <row r="496" spans="1:3">
      <c r="A496" s="42"/>
      <c r="B496" s="42"/>
      <c r="C496" s="83"/>
    </row>
    <row r="497" spans="1:3">
      <c r="A497" s="42"/>
      <c r="B497" s="42"/>
      <c r="C497" s="83"/>
    </row>
    <row r="498" spans="1:3">
      <c r="A498" s="42"/>
      <c r="B498" s="42"/>
      <c r="C498" s="83"/>
    </row>
    <row r="499" spans="1:3">
      <c r="C499" s="83"/>
    </row>
    <row r="500" spans="1:3">
      <c r="C500" s="83"/>
    </row>
    <row r="501" spans="1:3">
      <c r="C501" s="83"/>
    </row>
    <row r="502" spans="1:3">
      <c r="C502" s="83"/>
    </row>
    <row r="503" spans="1:3">
      <c r="C503" s="83"/>
    </row>
    <row r="504" spans="1:3">
      <c r="C504" s="83"/>
    </row>
    <row r="505" spans="1:3">
      <c r="C505" s="83"/>
    </row>
    <row r="506" spans="1:3">
      <c r="C506" s="83"/>
    </row>
    <row r="507" spans="1:3">
      <c r="C507" s="83"/>
    </row>
    <row r="508" spans="1:3">
      <c r="C508" s="83"/>
    </row>
    <row r="509" spans="1:3">
      <c r="C509" s="83"/>
    </row>
    <row r="510" spans="1:3">
      <c r="C510" s="83"/>
    </row>
    <row r="511" spans="1:3">
      <c r="C511" s="83"/>
    </row>
    <row r="512" spans="1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  <row r="7845" spans="3:3">
      <c r="C7845" s="83"/>
    </row>
    <row r="7846" spans="3:3">
      <c r="C7846" s="83"/>
    </row>
    <row r="7847" spans="3:3">
      <c r="C7847" s="83"/>
    </row>
    <row r="7848" spans="3:3">
      <c r="C7848" s="83"/>
    </row>
    <row r="7849" spans="3:3">
      <c r="C7849" s="83"/>
    </row>
  </sheetData>
  <mergeCells count="32"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topLeftCell="A34" workbookViewId="0">
      <selection activeCell="A34" sqref="A1:XFD104857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43" t="s">
        <v>126</v>
      </c>
      <c r="B2" s="443"/>
      <c r="C2" s="443"/>
      <c r="D2" s="443"/>
      <c r="E2" s="443"/>
      <c r="F2" s="443"/>
      <c r="G2" s="443"/>
      <c r="H2" s="443"/>
      <c r="I2" s="443"/>
    </row>
    <row r="3" spans="1:10" ht="25.5" customHeight="1">
      <c r="A3" s="132"/>
      <c r="B3" s="7"/>
      <c r="C3" s="408" t="s">
        <v>0</v>
      </c>
      <c r="D3" s="408"/>
      <c r="E3" s="408"/>
      <c r="F3" s="408"/>
      <c r="G3" s="408"/>
      <c r="H3" s="6"/>
      <c r="I3" s="6"/>
    </row>
    <row r="4" spans="1:10">
      <c r="A4" s="406" t="s">
        <v>1</v>
      </c>
      <c r="B4" s="409" t="s">
        <v>2</v>
      </c>
      <c r="C4" s="409" t="s">
        <v>3</v>
      </c>
      <c r="D4" s="406" t="s">
        <v>4</v>
      </c>
      <c r="E4" s="406" t="s">
        <v>5</v>
      </c>
      <c r="F4" s="405" t="s">
        <v>6</v>
      </c>
      <c r="G4" s="406" t="s">
        <v>7</v>
      </c>
      <c r="H4" s="405" t="s">
        <v>8</v>
      </c>
      <c r="I4" s="405" t="s">
        <v>9</v>
      </c>
    </row>
    <row r="5" spans="1:10">
      <c r="A5" s="406"/>
      <c r="B5" s="409"/>
      <c r="C5" s="409"/>
      <c r="D5" s="406"/>
      <c r="E5" s="406"/>
      <c r="F5" s="405"/>
      <c r="G5" s="406"/>
      <c r="H5" s="405"/>
      <c r="I5" s="405"/>
    </row>
    <row r="6" spans="1:10">
      <c r="A6" s="406"/>
      <c r="B6" s="9" t="s">
        <v>10</v>
      </c>
      <c r="C6" s="409"/>
      <c r="D6" s="10" t="s">
        <v>10</v>
      </c>
      <c r="E6" s="10" t="s">
        <v>10</v>
      </c>
      <c r="F6" s="11" t="s">
        <v>10</v>
      </c>
      <c r="G6" s="10" t="s">
        <v>11</v>
      </c>
      <c r="H6" s="405"/>
      <c r="I6" s="405"/>
    </row>
    <row r="7" spans="1:10" s="12" customFormat="1" ht="21.75" customHeight="1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>
      <c r="A13" s="444" t="s">
        <v>19</v>
      </c>
      <c r="B13" s="407"/>
      <c r="C13" s="407"/>
      <c r="D13" s="407"/>
      <c r="E13" s="407"/>
      <c r="F13" s="407"/>
      <c r="G13" s="407"/>
      <c r="H13" s="407"/>
      <c r="I13" s="445"/>
    </row>
    <row r="14" spans="1:10" s="8" customFormat="1" ht="45" customHeight="1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>
      <c r="A23" s="132"/>
      <c r="B23" s="5"/>
      <c r="C23" s="6"/>
      <c r="D23" s="6"/>
      <c r="E23" s="6"/>
      <c r="F23" s="6"/>
      <c r="G23" s="6"/>
      <c r="H23" s="6"/>
      <c r="I23" s="6"/>
    </row>
    <row r="24" spans="1:10">
      <c r="A24" s="443" t="s">
        <v>127</v>
      </c>
      <c r="B24" s="443"/>
      <c r="C24" s="443"/>
      <c r="D24" s="443"/>
      <c r="E24" s="443"/>
      <c r="F24" s="443"/>
      <c r="G24" s="443"/>
      <c r="H24" s="443"/>
      <c r="I24" s="443"/>
    </row>
    <row r="25" spans="1:10">
      <c r="A25" s="132"/>
      <c r="B25" s="7"/>
      <c r="C25" s="408" t="s">
        <v>0</v>
      </c>
      <c r="D25" s="408"/>
      <c r="E25" s="408"/>
      <c r="F25" s="408"/>
      <c r="G25" s="408"/>
      <c r="H25" s="6"/>
      <c r="I25" s="6"/>
    </row>
    <row r="26" spans="1:10">
      <c r="A26" s="406" t="s">
        <v>1</v>
      </c>
      <c r="B26" s="409" t="s">
        <v>2</v>
      </c>
      <c r="C26" s="409" t="s">
        <v>3</v>
      </c>
      <c r="D26" s="406" t="s">
        <v>4</v>
      </c>
      <c r="E26" s="406" t="s">
        <v>5</v>
      </c>
      <c r="F26" s="405" t="s">
        <v>6</v>
      </c>
      <c r="G26" s="406" t="s">
        <v>7</v>
      </c>
      <c r="H26" s="405" t="s">
        <v>8</v>
      </c>
      <c r="I26" s="405" t="s">
        <v>9</v>
      </c>
    </row>
    <row r="27" spans="1:10">
      <c r="A27" s="406"/>
      <c r="B27" s="409"/>
      <c r="C27" s="409"/>
      <c r="D27" s="406"/>
      <c r="E27" s="406"/>
      <c r="F27" s="405"/>
      <c r="G27" s="406"/>
      <c r="H27" s="405"/>
      <c r="I27" s="405"/>
    </row>
    <row r="28" spans="1:10">
      <c r="A28" s="406"/>
      <c r="B28" s="9" t="s">
        <v>10</v>
      </c>
      <c r="C28" s="409"/>
      <c r="D28" s="10" t="s">
        <v>10</v>
      </c>
      <c r="E28" s="10" t="s">
        <v>10</v>
      </c>
      <c r="F28" s="11" t="s">
        <v>10</v>
      </c>
      <c r="G28" s="10" t="s">
        <v>11</v>
      </c>
      <c r="H28" s="405"/>
      <c r="I28" s="405"/>
    </row>
    <row r="29" spans="1:10" ht="25.5" customHeight="1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>
      <c r="A35" s="444" t="s">
        <v>19</v>
      </c>
      <c r="B35" s="407"/>
      <c r="C35" s="407"/>
      <c r="D35" s="407"/>
      <c r="E35" s="407"/>
      <c r="F35" s="407"/>
      <c r="G35" s="407"/>
      <c r="H35" s="407"/>
      <c r="I35" s="445"/>
    </row>
    <row r="36" spans="1:10" ht="39.75" customHeight="1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13:I13"/>
    <mergeCell ref="D4:D5"/>
    <mergeCell ref="I26:I28"/>
    <mergeCell ref="C26:C28"/>
    <mergeCell ref="C25:G25"/>
    <mergeCell ref="A26:A28"/>
    <mergeCell ref="H26:H28"/>
    <mergeCell ref="A35:I35"/>
    <mergeCell ref="A24:I24"/>
    <mergeCell ref="B26:B27"/>
    <mergeCell ref="G26:G27"/>
    <mergeCell ref="F26:F27"/>
    <mergeCell ref="E26:E27"/>
    <mergeCell ref="D26:D27"/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topLeftCell="A28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12" t="s">
        <v>209</v>
      </c>
      <c r="B1" s="412"/>
      <c r="C1" s="412"/>
      <c r="D1" s="412"/>
      <c r="E1" s="412"/>
      <c r="F1" s="412"/>
      <c r="G1" s="412"/>
      <c r="H1" s="412"/>
      <c r="I1" s="412"/>
      <c r="J1" s="412" t="s">
        <v>208</v>
      </c>
      <c r="K1" s="412"/>
      <c r="L1" s="412"/>
    </row>
    <row r="2" spans="1:12" ht="19.5" customHeight="1">
      <c r="A2" s="425" t="s">
        <v>1</v>
      </c>
      <c r="B2" s="425" t="s">
        <v>129</v>
      </c>
      <c r="C2" s="425" t="s">
        <v>130</v>
      </c>
      <c r="D2" s="432" t="s">
        <v>131</v>
      </c>
      <c r="E2" s="432" t="s">
        <v>132</v>
      </c>
      <c r="F2" s="419" t="s">
        <v>133</v>
      </c>
      <c r="G2" s="419" t="s">
        <v>134</v>
      </c>
      <c r="H2" s="421" t="s">
        <v>135</v>
      </c>
      <c r="I2" s="421"/>
      <c r="J2" s="421"/>
      <c r="K2" s="421"/>
      <c r="L2" s="421"/>
    </row>
    <row r="3" spans="1:12" ht="13.5" customHeight="1">
      <c r="A3" s="425"/>
      <c r="B3" s="425"/>
      <c r="C3" s="425"/>
      <c r="D3" s="432"/>
      <c r="E3" s="432"/>
      <c r="F3" s="419"/>
      <c r="G3" s="419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20" t="s">
        <v>210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2" ht="13.5" customHeight="1">
      <c r="A5" s="413" t="s">
        <v>59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5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29" t="s">
        <v>29</v>
      </c>
      <c r="D10" s="414"/>
      <c r="E10" s="414"/>
      <c r="F10" s="415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26" t="s">
        <v>61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</row>
    <row r="12" spans="1:12" s="55" customFormat="1" ht="19.5" customHeight="1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>
      <c r="A19" s="147" t="s">
        <v>143</v>
      </c>
      <c r="B19" s="57"/>
      <c r="C19" s="447" t="s">
        <v>212</v>
      </c>
      <c r="D19" s="448"/>
      <c r="E19" s="448"/>
      <c r="F19" s="449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>
      <c r="A20" s="413" t="s">
        <v>51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5"/>
    </row>
    <row r="21" spans="1:12" s="66" customFormat="1" ht="15.75" customHeight="1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>
      <c r="A22" s="161" t="s">
        <v>143</v>
      </c>
      <c r="B22" s="427">
        <v>60</v>
      </c>
      <c r="C22" s="428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>
      <c r="A23" s="413" t="s">
        <v>151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5"/>
    </row>
    <row r="24" spans="1:12" ht="16.5" customHeight="1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>
      <c r="A27" s="53" t="s">
        <v>143</v>
      </c>
      <c r="B27" s="47"/>
      <c r="C27" s="413">
        <v>200</v>
      </c>
      <c r="D27" s="414"/>
      <c r="E27" s="414"/>
      <c r="F27" s="415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>
      <c r="A28" s="429" t="s">
        <v>16</v>
      </c>
      <c r="B28" s="430"/>
      <c r="C28" s="430"/>
      <c r="D28" s="414"/>
      <c r="E28" s="414"/>
      <c r="F28" s="414"/>
      <c r="G28" s="414"/>
      <c r="H28" s="414"/>
      <c r="I28" s="414"/>
      <c r="J28" s="414"/>
      <c r="K28" s="414"/>
      <c r="L28" s="415"/>
    </row>
    <row r="29" spans="1:12" s="63" customFormat="1" ht="18" customHeight="1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>
      <c r="A30" s="422"/>
      <c r="B30" s="423"/>
      <c r="C30" s="423"/>
      <c r="D30" s="424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>
      <c r="A31" s="433" t="s">
        <v>154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</row>
    <row r="32" spans="1:12" s="66" customFormat="1">
      <c r="A32" s="413" t="s">
        <v>67</v>
      </c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5"/>
    </row>
    <row r="33" spans="1:12" s="162" customFormat="1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>
      <c r="A37" s="72" t="s">
        <v>143</v>
      </c>
      <c r="B37" s="427" t="s">
        <v>186</v>
      </c>
      <c r="C37" s="428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>
      <c r="A38" s="413" t="s">
        <v>70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4"/>
      <c r="L38" s="415"/>
    </row>
    <row r="39" spans="1:12" ht="15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>
      <c r="A46" s="79" t="s">
        <v>143</v>
      </c>
      <c r="B46" s="446" t="s">
        <v>185</v>
      </c>
      <c r="C46" s="446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>
      <c r="A47" s="413" t="s">
        <v>213</v>
      </c>
      <c r="B47" s="414"/>
      <c r="C47" s="414"/>
      <c r="D47" s="414"/>
      <c r="E47" s="414"/>
      <c r="F47" s="414"/>
      <c r="G47" s="414"/>
      <c r="H47" s="414"/>
      <c r="I47" s="414"/>
      <c r="J47" s="414"/>
      <c r="K47" s="414"/>
      <c r="L47" s="415"/>
    </row>
    <row r="48" spans="1:1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>
      <c r="A51" s="79" t="s">
        <v>143</v>
      </c>
      <c r="B51" s="446" t="s">
        <v>187</v>
      </c>
      <c r="C51" s="446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>
      <c r="A52" s="429" t="s">
        <v>206</v>
      </c>
      <c r="B52" s="430"/>
      <c r="C52" s="430"/>
      <c r="D52" s="430"/>
      <c r="E52" s="430"/>
      <c r="F52" s="430"/>
      <c r="G52" s="430"/>
      <c r="H52" s="430"/>
      <c r="I52" s="430"/>
      <c r="J52" s="430"/>
      <c r="K52" s="430"/>
      <c r="L52" s="431"/>
    </row>
    <row r="53" spans="1:1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>
      <c r="A56" s="72" t="s">
        <v>143</v>
      </c>
      <c r="B56" s="427" t="s">
        <v>214</v>
      </c>
      <c r="C56" s="428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>
      <c r="A57" s="413" t="s">
        <v>23</v>
      </c>
      <c r="B57" s="414"/>
      <c r="C57" s="414"/>
      <c r="D57" s="414"/>
      <c r="E57" s="414"/>
      <c r="F57" s="414"/>
      <c r="G57" s="414"/>
      <c r="H57" s="414"/>
      <c r="I57" s="414"/>
      <c r="J57" s="414"/>
      <c r="K57" s="414"/>
      <c r="L57" s="415"/>
    </row>
    <row r="58" spans="1:1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>
      <c r="A60" s="79" t="s">
        <v>143</v>
      </c>
      <c r="B60" s="410">
        <v>200</v>
      </c>
      <c r="C60" s="411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>
      <c r="A61" s="53" t="s">
        <v>163</v>
      </c>
      <c r="B61" s="80">
        <v>80</v>
      </c>
      <c r="C61" s="80">
        <v>80</v>
      </c>
      <c r="D61" s="416"/>
      <c r="E61" s="417"/>
      <c r="F61" s="417"/>
      <c r="G61" s="418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16"/>
      <c r="E63" s="417"/>
      <c r="F63" s="417"/>
      <c r="G63" s="418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16" t="s">
        <v>133</v>
      </c>
      <c r="B65" s="417"/>
      <c r="C65" s="417"/>
      <c r="D65" s="418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5"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  <mergeCell ref="C2:C3"/>
    <mergeCell ref="G2:G3"/>
    <mergeCell ref="B2:B3"/>
    <mergeCell ref="A20:L20"/>
    <mergeCell ref="A5:L5"/>
    <mergeCell ref="A4:L4"/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03" t="s">
        <v>100</v>
      </c>
      <c r="B1" s="403"/>
      <c r="C1" s="403"/>
      <c r="D1" s="403"/>
      <c r="E1" s="403"/>
      <c r="F1" s="403"/>
      <c r="G1" s="403"/>
      <c r="H1" s="403"/>
      <c r="I1" s="403"/>
    </row>
    <row r="2" spans="1:10" ht="21.75" customHeight="1">
      <c r="A2" s="132"/>
      <c r="B2" s="7"/>
      <c r="C2" s="408" t="s">
        <v>0</v>
      </c>
      <c r="D2" s="408"/>
      <c r="E2" s="408"/>
      <c r="F2" s="408"/>
      <c r="G2" s="408"/>
      <c r="H2" s="6"/>
      <c r="I2" s="6"/>
    </row>
    <row r="3" spans="1:10">
      <c r="A3" s="406" t="s">
        <v>1</v>
      </c>
      <c r="B3" s="409" t="s">
        <v>2</v>
      </c>
      <c r="C3" s="409" t="s">
        <v>3</v>
      </c>
      <c r="D3" s="406" t="s">
        <v>4</v>
      </c>
      <c r="E3" s="406" t="s">
        <v>5</v>
      </c>
      <c r="F3" s="405" t="s">
        <v>6</v>
      </c>
      <c r="G3" s="406" t="s">
        <v>7</v>
      </c>
      <c r="H3" s="405" t="s">
        <v>8</v>
      </c>
      <c r="I3" s="405" t="s">
        <v>9</v>
      </c>
    </row>
    <row r="4" spans="1:10">
      <c r="A4" s="406"/>
      <c r="B4" s="409"/>
      <c r="C4" s="409"/>
      <c r="D4" s="406"/>
      <c r="E4" s="406"/>
      <c r="F4" s="405"/>
      <c r="G4" s="406"/>
      <c r="H4" s="405"/>
      <c r="I4" s="405"/>
    </row>
    <row r="5" spans="1:10">
      <c r="A5" s="406"/>
      <c r="B5" s="9" t="s">
        <v>10</v>
      </c>
      <c r="C5" s="409"/>
      <c r="D5" s="10" t="s">
        <v>10</v>
      </c>
      <c r="E5" s="10" t="s">
        <v>10</v>
      </c>
      <c r="F5" s="11" t="s">
        <v>10</v>
      </c>
      <c r="G5" s="10" t="s">
        <v>11</v>
      </c>
      <c r="H5" s="405"/>
      <c r="I5" s="405"/>
    </row>
    <row r="6" spans="1:10" s="12" customFormat="1" ht="50.25" customHeight="1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>
      <c r="A12" s="450" t="s">
        <v>19</v>
      </c>
      <c r="B12" s="450"/>
      <c r="C12" s="450"/>
      <c r="D12" s="450"/>
      <c r="E12" s="450"/>
      <c r="F12" s="450"/>
      <c r="G12" s="450"/>
      <c r="H12" s="450"/>
      <c r="I12" s="450"/>
    </row>
    <row r="13" spans="1:10" s="8" customFormat="1" ht="39" customHeight="1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>
      <c r="A22" s="403" t="s">
        <v>101</v>
      </c>
      <c r="B22" s="403"/>
      <c r="C22" s="403"/>
      <c r="D22" s="403"/>
      <c r="E22" s="403"/>
      <c r="F22" s="403"/>
      <c r="G22" s="403"/>
      <c r="H22" s="403"/>
      <c r="I22" s="403"/>
    </row>
    <row r="23" spans="1:10">
      <c r="A23" s="132"/>
      <c r="B23" s="7"/>
      <c r="C23" s="408" t="s">
        <v>0</v>
      </c>
      <c r="D23" s="408"/>
      <c r="E23" s="408"/>
      <c r="F23" s="408"/>
      <c r="G23" s="408"/>
      <c r="H23" s="6"/>
      <c r="I23" s="6"/>
    </row>
    <row r="24" spans="1:10">
      <c r="A24" s="406" t="s">
        <v>1</v>
      </c>
      <c r="B24" s="409" t="s">
        <v>2</v>
      </c>
      <c r="C24" s="409" t="s">
        <v>3</v>
      </c>
      <c r="D24" s="406" t="s">
        <v>4</v>
      </c>
      <c r="E24" s="406" t="s">
        <v>5</v>
      </c>
      <c r="F24" s="405" t="s">
        <v>6</v>
      </c>
      <c r="G24" s="406" t="s">
        <v>7</v>
      </c>
      <c r="H24" s="405" t="s">
        <v>8</v>
      </c>
      <c r="I24" s="405" t="s">
        <v>9</v>
      </c>
    </row>
    <row r="25" spans="1:10">
      <c r="A25" s="406"/>
      <c r="B25" s="409"/>
      <c r="C25" s="409"/>
      <c r="D25" s="406"/>
      <c r="E25" s="406"/>
      <c r="F25" s="405"/>
      <c r="G25" s="406"/>
      <c r="H25" s="405"/>
      <c r="I25" s="405"/>
    </row>
    <row r="26" spans="1:10">
      <c r="A26" s="406"/>
      <c r="B26" s="9" t="s">
        <v>10</v>
      </c>
      <c r="C26" s="409"/>
      <c r="D26" s="10" t="s">
        <v>10</v>
      </c>
      <c r="E26" s="10" t="s">
        <v>10</v>
      </c>
      <c r="F26" s="11" t="s">
        <v>10</v>
      </c>
      <c r="G26" s="10" t="s">
        <v>11</v>
      </c>
      <c r="H26" s="405"/>
      <c r="I26" s="405"/>
    </row>
    <row r="27" spans="1:10" ht="63.75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>
      <c r="A33" s="450" t="s">
        <v>19</v>
      </c>
      <c r="B33" s="450"/>
      <c r="C33" s="450"/>
      <c r="D33" s="450"/>
      <c r="E33" s="450"/>
      <c r="F33" s="450"/>
      <c r="G33" s="450"/>
      <c r="H33" s="450"/>
      <c r="I33" s="450"/>
    </row>
    <row r="34" spans="1:10" ht="38.25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14</vt:i4>
      </vt:variant>
    </vt:vector>
  </HeadingPairs>
  <TitlesOfParts>
    <vt:vector size="54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 день 7-10 лет</vt:lpstr>
      <vt:lpstr>1 день 11-18 лет</vt:lpstr>
      <vt:lpstr>2 день 7-10 лет</vt:lpstr>
      <vt:lpstr>2 день 11-18 лет</vt:lpstr>
      <vt:lpstr>3 день 7-10 лет </vt:lpstr>
      <vt:lpstr>3день 11-18 лет</vt:lpstr>
      <vt:lpstr>4 день 7-10 лет</vt:lpstr>
      <vt:lpstr>4 день 11-18 лет</vt:lpstr>
      <vt:lpstr>5 день 7-10 лет</vt:lpstr>
      <vt:lpstr>5 день 11-18 лет</vt:lpstr>
      <vt:lpstr>6 день 7-10 день</vt:lpstr>
      <vt:lpstr>6 день 11-18 лет</vt:lpstr>
      <vt:lpstr>7 день 7-10 лет</vt:lpstr>
      <vt:lpstr>7 день 11-18 лет</vt:lpstr>
      <vt:lpstr>8день 7-10 лет</vt:lpstr>
      <vt:lpstr>8день 11-18 лет</vt:lpstr>
      <vt:lpstr>9 день 7-10 лет</vt:lpstr>
      <vt:lpstr>9 день 11-18 лет</vt:lpstr>
      <vt:lpstr>10 день 7-10 лет</vt:lpstr>
      <vt:lpstr>10 день 11-18 лет</vt:lpstr>
      <vt:lpstr>'10 день'!Область_печати</vt:lpstr>
      <vt:lpstr>'2 день 11-18 лет'!Область_печати</vt:lpstr>
      <vt:lpstr>'6 день 11-18 лет'!Область_печати</vt:lpstr>
      <vt:lpstr>'6 день 7-10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2023-08-28T05:19:34Z</cp:lastPrinted>
  <dcterms:created xsi:type="dcterms:W3CDTF">2021-08-08T05:37:47Z</dcterms:created>
  <dcterms:modified xsi:type="dcterms:W3CDTF">2023-08-28T05:59:47Z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