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2585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день'!$A$2:$L$20</definedName>
    <definedName name="_xlnm.Print_Area" localSheetId="29">'меню 10 день'!$A$1:$L$25</definedName>
    <definedName name="_xlnm.Print_Area" localSheetId="21">'меню 2 день'!$A$1:$L$25</definedName>
    <definedName name="_xlnm.Print_Area" localSheetId="22">'меню 3 день'!$A$1:$L$20</definedName>
    <definedName name="_xlnm.Print_Area" localSheetId="23">'меню 4 день'!$A$1:$L$20</definedName>
    <definedName name="_xlnm.Print_Area" localSheetId="24">'меню 5 день'!$A$1:$L$21</definedName>
    <definedName name="_xlnm.Print_Area" localSheetId="25">'меню 6 день'!$A$1:$L$20</definedName>
    <definedName name="_xlnm.Print_Area" localSheetId="26">'меню 7 день'!$A$1:$L$23</definedName>
    <definedName name="_xlnm.Print_Area" localSheetId="27">'меню 8 день'!$A$1:$L$23</definedName>
    <definedName name="_xlnm.Print_Area" localSheetId="28">'меню 9 день'!$A$1:$L$23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4519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9"/>
  <c r="K13"/>
  <c r="J13"/>
  <c r="I13"/>
  <c r="H13"/>
  <c r="G13"/>
  <c r="F13"/>
  <c r="E13"/>
  <c r="D12" i="37"/>
  <c r="L12"/>
  <c r="K12"/>
  <c r="J12"/>
  <c r="I12"/>
  <c r="H12"/>
  <c r="G12"/>
  <c r="F12"/>
  <c r="E12"/>
  <c r="D14" i="35"/>
  <c r="L14"/>
  <c r="K14"/>
  <c r="J14"/>
  <c r="I14"/>
  <c r="H14"/>
  <c r="G14"/>
  <c r="F14"/>
  <c r="E14"/>
  <c r="D12" i="33"/>
  <c r="L12"/>
  <c r="K12"/>
  <c r="J12"/>
  <c r="I12"/>
  <c r="H12"/>
  <c r="G12"/>
  <c r="F12"/>
  <c r="E12"/>
  <c r="D11" i="29"/>
  <c r="K11"/>
  <c r="J11"/>
  <c r="I11"/>
  <c r="H11"/>
  <c r="G11"/>
  <c r="F11"/>
  <c r="E11"/>
  <c r="L13" i="31" l="1"/>
  <c r="K13"/>
  <c r="J13"/>
  <c r="I13"/>
  <c r="H13"/>
  <c r="G13"/>
  <c r="F13"/>
  <c r="E13"/>
  <c r="D12" i="27"/>
  <c r="L12"/>
  <c r="K12"/>
  <c r="J12"/>
  <c r="I12"/>
  <c r="H12"/>
  <c r="G12"/>
  <c r="F12"/>
  <c r="E12"/>
  <c r="D13" i="25"/>
  <c r="L13"/>
  <c r="K13"/>
  <c r="J13"/>
  <c r="I13"/>
  <c r="H13"/>
  <c r="G13"/>
  <c r="F13"/>
  <c r="E13"/>
  <c r="D13" i="23"/>
  <c r="L13"/>
  <c r="K13"/>
  <c r="J13"/>
  <c r="I13"/>
  <c r="H13"/>
  <c r="G13"/>
  <c r="F13"/>
  <c r="E13"/>
  <c r="L13" i="21"/>
  <c r="K13"/>
  <c r="J13"/>
  <c r="I13"/>
  <c r="H13"/>
  <c r="G13"/>
  <c r="F13"/>
  <c r="E13"/>
  <c r="G65" i="20" l="1"/>
  <c r="E64"/>
  <c r="E62"/>
  <c r="F59"/>
  <c r="E59"/>
  <c r="F58"/>
  <c r="E58"/>
  <c r="F57"/>
  <c r="E57"/>
  <c r="F54"/>
  <c r="E54"/>
  <c r="F53"/>
  <c r="E53"/>
  <c r="F52"/>
  <c r="E52"/>
  <c r="F51"/>
  <c r="E51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G37"/>
  <c r="F36"/>
  <c r="E36"/>
  <c r="F35"/>
  <c r="E35"/>
  <c r="F34"/>
  <c r="E34"/>
  <c r="L31"/>
  <c r="K31"/>
  <c r="J31"/>
  <c r="I31"/>
  <c r="H31"/>
  <c r="G31"/>
  <c r="G30"/>
  <c r="F30"/>
  <c r="E30"/>
  <c r="G28"/>
  <c r="F27"/>
  <c r="E27"/>
  <c r="F26"/>
  <c r="E26"/>
  <c r="F25"/>
  <c r="E25"/>
  <c r="G23"/>
  <c r="F22"/>
  <c r="E22"/>
  <c r="G20"/>
  <c r="F19"/>
  <c r="E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2" i="10"/>
  <c r="F42"/>
  <c r="E42"/>
  <c r="D42"/>
  <c r="G41"/>
  <c r="F41"/>
  <c r="E41"/>
  <c r="D41"/>
  <c r="C41"/>
  <c r="G40"/>
  <c r="F40"/>
  <c r="E40"/>
  <c r="D40"/>
  <c r="C40"/>
  <c r="C39"/>
  <c r="C38"/>
  <c r="C37"/>
  <c r="C36"/>
  <c r="C35"/>
  <c r="G32"/>
  <c r="F32"/>
  <c r="E32"/>
  <c r="D32"/>
  <c r="C32"/>
  <c r="C31"/>
  <c r="C30"/>
  <c r="C29"/>
  <c r="C28"/>
  <c r="C27"/>
  <c r="G20"/>
  <c r="F20"/>
  <c r="E20"/>
  <c r="D20"/>
  <c r="C20"/>
  <c r="G19"/>
  <c r="F19"/>
  <c r="E19"/>
  <c r="D19"/>
  <c r="C19"/>
  <c r="G11"/>
  <c r="F11"/>
  <c r="E11"/>
  <c r="D11"/>
  <c r="C11"/>
  <c r="G65" i="19"/>
  <c r="E64"/>
  <c r="E62"/>
  <c r="F59"/>
  <c r="E59"/>
  <c r="F58"/>
  <c r="E58"/>
  <c r="F57"/>
  <c r="E57"/>
  <c r="F54"/>
  <c r="E54"/>
  <c r="F53"/>
  <c r="E53"/>
  <c r="F52"/>
  <c r="E52"/>
  <c r="F49"/>
  <c r="E49"/>
  <c r="F48"/>
  <c r="E48"/>
  <c r="F47"/>
  <c r="E47"/>
  <c r="F46"/>
  <c r="E46"/>
  <c r="F45"/>
  <c r="E45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5" i="9"/>
  <c r="F45"/>
  <c r="E45"/>
  <c r="D45"/>
  <c r="C45"/>
  <c r="G44"/>
  <c r="F44"/>
  <c r="E44"/>
  <c r="D44"/>
  <c r="C44"/>
  <c r="C43"/>
  <c r="C42"/>
  <c r="C41"/>
  <c r="C40"/>
  <c r="C39"/>
  <c r="C38"/>
  <c r="C37"/>
  <c r="G35"/>
  <c r="F35"/>
  <c r="E35"/>
  <c r="D35"/>
  <c r="C35"/>
  <c r="C34"/>
  <c r="A34"/>
  <c r="C33"/>
  <c r="A33"/>
  <c r="C32"/>
  <c r="A32"/>
  <c r="C31"/>
  <c r="A31"/>
  <c r="C29"/>
  <c r="A29"/>
  <c r="G22"/>
  <c r="F22"/>
  <c r="E22"/>
  <c r="D22"/>
  <c r="G21"/>
  <c r="F21"/>
  <c r="E21"/>
  <c r="D21"/>
  <c r="C21"/>
  <c r="G12"/>
  <c r="F12"/>
  <c r="E12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2"/>
  <c r="E32"/>
  <c r="F31"/>
  <c r="E31"/>
  <c r="L28"/>
  <c r="K28"/>
  <c r="J28"/>
  <c r="I28"/>
  <c r="H28"/>
  <c r="G28"/>
  <c r="G27"/>
  <c r="F27"/>
  <c r="E27"/>
  <c r="G25"/>
  <c r="F24"/>
  <c r="E24"/>
  <c r="F23"/>
  <c r="E23"/>
  <c r="F22"/>
  <c r="E22"/>
  <c r="G20"/>
  <c r="F20"/>
  <c r="E20"/>
  <c r="G18"/>
  <c r="F18"/>
  <c r="E18"/>
  <c r="G16"/>
  <c r="F16"/>
  <c r="E16"/>
  <c r="G14"/>
  <c r="F13"/>
  <c r="E13"/>
  <c r="F12"/>
  <c r="E12"/>
  <c r="F11"/>
  <c r="E11"/>
  <c r="F10"/>
  <c r="E10"/>
  <c r="F9"/>
  <c r="E9"/>
  <c r="F8"/>
  <c r="E8"/>
  <c r="F7"/>
  <c r="E7"/>
  <c r="F6"/>
  <c r="E6"/>
  <c r="G43" i="8"/>
  <c r="F43"/>
  <c r="E43"/>
  <c r="D43"/>
  <c r="C43"/>
  <c r="G42"/>
  <c r="F42"/>
  <c r="E42"/>
  <c r="D42"/>
  <c r="C42"/>
  <c r="G34"/>
  <c r="F34"/>
  <c r="E34"/>
  <c r="D34"/>
  <c r="C34"/>
  <c r="G21"/>
  <c r="F21"/>
  <c r="E21"/>
  <c r="D21"/>
  <c r="C21"/>
  <c r="G20"/>
  <c r="F20"/>
  <c r="E20"/>
  <c r="D20"/>
  <c r="C20"/>
  <c r="G12"/>
  <c r="F12"/>
  <c r="E12"/>
  <c r="D12"/>
  <c r="C12"/>
  <c r="C6"/>
  <c r="G64" i="17"/>
  <c r="E63"/>
  <c r="E61"/>
  <c r="F58"/>
  <c r="E58"/>
  <c r="F57"/>
  <c r="E57"/>
  <c r="F54"/>
  <c r="E54"/>
  <c r="F53"/>
  <c r="E53"/>
  <c r="F52"/>
  <c r="E52"/>
  <c r="F51"/>
  <c r="E51"/>
  <c r="F50"/>
  <c r="E50"/>
  <c r="F49"/>
  <c r="E49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6"/>
  <c r="F16"/>
  <c r="E16"/>
  <c r="G14"/>
  <c r="F14"/>
  <c r="E14"/>
  <c r="G12"/>
  <c r="F12"/>
  <c r="E12"/>
  <c r="G10"/>
  <c r="F9"/>
  <c r="E9"/>
  <c r="F8"/>
  <c r="E8"/>
  <c r="F7"/>
  <c r="E7"/>
  <c r="F6"/>
  <c r="E6"/>
  <c r="G46" i="7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A35"/>
  <c r="A34"/>
  <c r="A30"/>
  <c r="G23"/>
  <c r="F23"/>
  <c r="E23"/>
  <c r="D23"/>
  <c r="C23"/>
  <c r="G22"/>
  <c r="F22"/>
  <c r="E22"/>
  <c r="D22"/>
  <c r="C22"/>
  <c r="G13"/>
  <c r="F13"/>
  <c r="E13"/>
  <c r="D13"/>
  <c r="C13"/>
  <c r="G57" i="16"/>
  <c r="E5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G36"/>
  <c r="F35"/>
  <c r="F34"/>
  <c r="E34"/>
  <c r="F33"/>
  <c r="E33"/>
  <c r="F32"/>
  <c r="E32"/>
  <c r="F31"/>
  <c r="E31"/>
  <c r="F30"/>
  <c r="E30"/>
  <c r="F29"/>
  <c r="E29"/>
  <c r="F26"/>
  <c r="E26"/>
  <c r="F25"/>
  <c r="E25"/>
  <c r="L22"/>
  <c r="K22"/>
  <c r="J22"/>
  <c r="I22"/>
  <c r="H22"/>
  <c r="G22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59" i="15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G41"/>
  <c r="F40"/>
  <c r="F39"/>
  <c r="E39"/>
  <c r="F38"/>
  <c r="E38"/>
  <c r="F37"/>
  <c r="E37"/>
  <c r="F36"/>
  <c r="E36"/>
  <c r="F35"/>
  <c r="E35"/>
  <c r="F34"/>
  <c r="E34"/>
  <c r="G32"/>
  <c r="F31"/>
  <c r="E31"/>
  <c r="F30"/>
  <c r="E30"/>
  <c r="F29"/>
  <c r="E29"/>
  <c r="L26"/>
  <c r="K26"/>
  <c r="J26"/>
  <c r="I26"/>
  <c r="H26"/>
  <c r="G26"/>
  <c r="G25"/>
  <c r="F25"/>
  <c r="E25"/>
  <c r="G23"/>
  <c r="F23"/>
  <c r="E23"/>
  <c r="G21"/>
  <c r="F20"/>
  <c r="E20"/>
  <c r="F19"/>
  <c r="E19"/>
  <c r="F18"/>
  <c r="E18"/>
  <c r="G15"/>
  <c r="F14"/>
  <c r="E14"/>
  <c r="G12"/>
  <c r="F11"/>
  <c r="E11"/>
  <c r="F10"/>
  <c r="E10"/>
  <c r="F9"/>
  <c r="E9"/>
  <c r="F8"/>
  <c r="E8"/>
  <c r="F7"/>
  <c r="E7"/>
  <c r="F6"/>
  <c r="E6"/>
  <c r="G42" i="5"/>
  <c r="F42"/>
  <c r="E42"/>
  <c r="D42"/>
  <c r="C42"/>
  <c r="G41"/>
  <c r="F41"/>
  <c r="E41"/>
  <c r="D41"/>
  <c r="C41"/>
  <c r="C40"/>
  <c r="C39"/>
  <c r="C38"/>
  <c r="C37"/>
  <c r="C36"/>
  <c r="G33"/>
  <c r="F33"/>
  <c r="E33"/>
  <c r="D33"/>
  <c r="C33"/>
  <c r="C32"/>
  <c r="C31"/>
  <c r="C30"/>
  <c r="C29"/>
  <c r="C28"/>
  <c r="G21"/>
  <c r="F21"/>
  <c r="E21"/>
  <c r="D21"/>
  <c r="C21"/>
  <c r="G20"/>
  <c r="F20"/>
  <c r="E20"/>
  <c r="D20"/>
  <c r="C20"/>
  <c r="G12"/>
  <c r="F12"/>
  <c r="E12"/>
  <c r="D12"/>
  <c r="C12"/>
  <c r="G42" i="6"/>
  <c r="F42"/>
  <c r="E42"/>
  <c r="D42"/>
  <c r="C42"/>
  <c r="G41"/>
  <c r="F41"/>
  <c r="E41"/>
  <c r="D41"/>
  <c r="C41"/>
  <c r="C40"/>
  <c r="C39"/>
  <c r="C38"/>
  <c r="C37"/>
  <c r="C36"/>
  <c r="C35"/>
  <c r="C34"/>
  <c r="G32"/>
  <c r="F32"/>
  <c r="E32"/>
  <c r="D32"/>
  <c r="C32"/>
  <c r="C31"/>
  <c r="C30"/>
  <c r="C29"/>
  <c r="C28"/>
  <c r="C27"/>
  <c r="G21"/>
  <c r="F21"/>
  <c r="E21"/>
  <c r="D21"/>
  <c r="C21"/>
  <c r="G20"/>
  <c r="F20"/>
  <c r="E20"/>
  <c r="D20"/>
  <c r="C20"/>
  <c r="G11"/>
  <c r="F11"/>
  <c r="E11"/>
  <c r="D11"/>
  <c r="C11"/>
  <c r="G65" i="14"/>
  <c r="E64"/>
  <c r="E62"/>
  <c r="F59"/>
  <c r="E59"/>
  <c r="F58"/>
  <c r="E58"/>
  <c r="F55"/>
  <c r="E55"/>
  <c r="F54"/>
  <c r="E54"/>
  <c r="F53"/>
  <c r="E53"/>
  <c r="F50"/>
  <c r="E50"/>
  <c r="F49"/>
  <c r="E49"/>
  <c r="F48"/>
  <c r="E48"/>
  <c r="F45"/>
  <c r="F44"/>
  <c r="E44"/>
  <c r="F43"/>
  <c r="E43"/>
  <c r="F42"/>
  <c r="E42"/>
  <c r="F41"/>
  <c r="E41"/>
  <c r="F40"/>
  <c r="E40"/>
  <c r="F39"/>
  <c r="E39"/>
  <c r="F36"/>
  <c r="E36"/>
  <c r="F35"/>
  <c r="E35"/>
  <c r="F34"/>
  <c r="E34"/>
  <c r="F33"/>
  <c r="E33"/>
  <c r="L30"/>
  <c r="K30"/>
  <c r="J30"/>
  <c r="I30"/>
  <c r="H30"/>
  <c r="G30"/>
  <c r="G29"/>
  <c r="F29"/>
  <c r="E29"/>
  <c r="G27"/>
  <c r="F26"/>
  <c r="E26"/>
  <c r="F25"/>
  <c r="E25"/>
  <c r="F24"/>
  <c r="E24"/>
  <c r="G22"/>
  <c r="F21"/>
  <c r="E21"/>
  <c r="G19"/>
  <c r="F18"/>
  <c r="E18"/>
  <c r="F17"/>
  <c r="E17"/>
  <c r="F16"/>
  <c r="E16"/>
  <c r="F15"/>
  <c r="E15"/>
  <c r="F14"/>
  <c r="E14"/>
  <c r="F13"/>
  <c r="E13"/>
  <c r="F12"/>
  <c r="E12"/>
  <c r="G10"/>
  <c r="F9"/>
  <c r="E9"/>
  <c r="F8"/>
  <c r="E8"/>
  <c r="F7"/>
  <c r="E7"/>
  <c r="F6"/>
  <c r="E6"/>
  <c r="G44" i="3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G21"/>
  <c r="F21"/>
  <c r="E21"/>
  <c r="D21"/>
  <c r="C21"/>
  <c r="G12"/>
  <c r="F12"/>
  <c r="E12"/>
  <c r="D12"/>
  <c r="C12"/>
  <c r="G71" i="13"/>
  <c r="E70"/>
  <c r="E68"/>
  <c r="F65"/>
  <c r="E65"/>
  <c r="F64"/>
  <c r="E64"/>
  <c r="F61"/>
  <c r="E61"/>
  <c r="F60"/>
  <c r="E60"/>
  <c r="F59"/>
  <c r="E59"/>
  <c r="F58"/>
  <c r="E58"/>
  <c r="F57"/>
  <c r="E57"/>
  <c r="F56"/>
  <c r="E56"/>
  <c r="F55"/>
  <c r="E55"/>
  <c r="F54"/>
  <c r="E54"/>
  <c r="F51"/>
  <c r="E51"/>
  <c r="F50"/>
  <c r="E50"/>
  <c r="F49"/>
  <c r="E49"/>
  <c r="F48"/>
  <c r="E48"/>
  <c r="F47"/>
  <c r="E47"/>
  <c r="F46"/>
  <c r="E46"/>
  <c r="F45"/>
  <c r="E45"/>
  <c r="F44"/>
  <c r="E44"/>
  <c r="F41"/>
  <c r="F40"/>
  <c r="E40"/>
  <c r="F39"/>
  <c r="E39"/>
  <c r="F38"/>
  <c r="E38"/>
  <c r="F37"/>
  <c r="E37"/>
  <c r="F36"/>
  <c r="E36"/>
  <c r="F35"/>
  <c r="E35"/>
  <c r="F34"/>
  <c r="E34"/>
  <c r="F31"/>
  <c r="E31"/>
  <c r="F30"/>
  <c r="E30"/>
  <c r="F29"/>
  <c r="E29"/>
  <c r="F28"/>
  <c r="E28"/>
  <c r="F27"/>
  <c r="E27"/>
  <c r="F26"/>
  <c r="E26"/>
  <c r="L23"/>
  <c r="K23"/>
  <c r="J23"/>
  <c r="I23"/>
  <c r="H23"/>
  <c r="G23"/>
  <c r="G22"/>
  <c r="F22"/>
  <c r="E22"/>
  <c r="G20"/>
  <c r="F20"/>
  <c r="E20"/>
  <c r="G18"/>
  <c r="F17"/>
  <c r="E17"/>
  <c r="F16"/>
  <c r="E16"/>
  <c r="F15"/>
  <c r="E15"/>
  <c r="G13"/>
  <c r="F12"/>
  <c r="E12"/>
  <c r="F11"/>
  <c r="E11"/>
  <c r="F10"/>
  <c r="E10"/>
  <c r="F9"/>
  <c r="E9"/>
  <c r="F8"/>
  <c r="E8"/>
  <c r="F7"/>
  <c r="E7"/>
  <c r="F6"/>
  <c r="E6"/>
  <c r="G42" i="4"/>
  <c r="F42"/>
  <c r="E42"/>
  <c r="D42"/>
  <c r="C42"/>
  <c r="G41"/>
  <c r="F41"/>
  <c r="E41"/>
  <c r="D41"/>
  <c r="C41"/>
  <c r="C40"/>
  <c r="C39"/>
  <c r="C37"/>
  <c r="C36"/>
  <c r="C35"/>
  <c r="C34"/>
  <c r="G32"/>
  <c r="F32"/>
  <c r="E32"/>
  <c r="D32"/>
  <c r="C32"/>
  <c r="C31"/>
  <c r="C30"/>
  <c r="C29"/>
  <c r="C28"/>
  <c r="G21"/>
  <c r="F21"/>
  <c r="E21"/>
  <c r="D21"/>
  <c r="C21"/>
  <c r="G20"/>
  <c r="F20"/>
  <c r="E20"/>
  <c r="D20"/>
  <c r="C20"/>
  <c r="G11"/>
  <c r="F11"/>
  <c r="E11"/>
  <c r="D11"/>
  <c r="C11"/>
  <c r="G63" i="12"/>
  <c r="E62"/>
  <c r="E60"/>
  <c r="F57"/>
  <c r="E57"/>
  <c r="F56"/>
  <c r="E56"/>
  <c r="F53"/>
  <c r="E53"/>
  <c r="F52"/>
  <c r="E52"/>
  <c r="F51"/>
  <c r="E51"/>
  <c r="F50"/>
  <c r="E50"/>
  <c r="F49"/>
  <c r="E49"/>
  <c r="F48"/>
  <c r="E48"/>
  <c r="F47"/>
  <c r="E47"/>
  <c r="F46"/>
  <c r="E46"/>
  <c r="F45"/>
  <c r="E45"/>
  <c r="F44"/>
  <c r="E44"/>
  <c r="F41"/>
  <c r="E41"/>
  <c r="F40"/>
  <c r="E40"/>
  <c r="F39"/>
  <c r="E39"/>
  <c r="F36"/>
  <c r="F35"/>
  <c r="E35"/>
  <c r="F34"/>
  <c r="E34"/>
  <c r="F33"/>
  <c r="E33"/>
  <c r="F32"/>
  <c r="E32"/>
  <c r="F31"/>
  <c r="E31"/>
  <c r="F30"/>
  <c r="E30"/>
  <c r="F29"/>
  <c r="E29"/>
  <c r="F28"/>
  <c r="E28"/>
  <c r="F25"/>
  <c r="E25"/>
  <c r="F24"/>
  <c r="E24"/>
  <c r="L21"/>
  <c r="K21"/>
  <c r="J21"/>
  <c r="I21"/>
  <c r="H21"/>
  <c r="G21"/>
  <c r="G20"/>
  <c r="F20"/>
  <c r="E20"/>
  <c r="G18"/>
  <c r="F17"/>
  <c r="E17"/>
  <c r="F16"/>
  <c r="E16"/>
  <c r="F15"/>
  <c r="E15"/>
  <c r="G13"/>
  <c r="F13"/>
  <c r="E13"/>
  <c r="G11"/>
  <c r="F11"/>
  <c r="E11"/>
  <c r="G9"/>
  <c r="F8"/>
  <c r="E8"/>
  <c r="F7"/>
  <c r="E7"/>
  <c r="F6"/>
  <c r="E6"/>
  <c r="G44" i="2"/>
  <c r="F44"/>
  <c r="E44"/>
  <c r="D44"/>
  <c r="C44"/>
  <c r="G43"/>
  <c r="F43"/>
  <c r="E43"/>
  <c r="D43"/>
  <c r="C43"/>
  <c r="C42"/>
  <c r="C41"/>
  <c r="C40"/>
  <c r="C39"/>
  <c r="C38"/>
  <c r="C37"/>
  <c r="C36"/>
  <c r="G34"/>
  <c r="F34"/>
  <c r="E34"/>
  <c r="D34"/>
  <c r="C34"/>
  <c r="C33"/>
  <c r="C32"/>
  <c r="C31"/>
  <c r="C30"/>
  <c r="C29"/>
  <c r="G22"/>
  <c r="F22"/>
  <c r="E22"/>
  <c r="D22"/>
  <c r="C22"/>
  <c r="G21"/>
  <c r="F21"/>
  <c r="E21"/>
  <c r="D21"/>
  <c r="C21"/>
  <c r="G12"/>
  <c r="F12"/>
  <c r="E12"/>
  <c r="D12"/>
  <c r="C12"/>
  <c r="G66" i="11"/>
  <c r="E65"/>
  <c r="E63"/>
  <c r="F60"/>
  <c r="E60"/>
  <c r="F59"/>
  <c r="E59"/>
  <c r="F56"/>
  <c r="E56"/>
  <c r="F55"/>
  <c r="E55"/>
  <c r="F54"/>
  <c r="E54"/>
  <c r="F53"/>
  <c r="E53"/>
  <c r="F52"/>
  <c r="E52"/>
  <c r="F49"/>
  <c r="E49"/>
  <c r="F48"/>
  <c r="E48"/>
  <c r="F47"/>
  <c r="E47"/>
  <c r="F44"/>
  <c r="F43"/>
  <c r="E43"/>
  <c r="F42"/>
  <c r="E42"/>
  <c r="F41"/>
  <c r="E41"/>
  <c r="F40"/>
  <c r="E40"/>
  <c r="F39"/>
  <c r="E39"/>
  <c r="F38"/>
  <c r="E38"/>
  <c r="F37"/>
  <c r="E37"/>
  <c r="F36"/>
  <c r="E36"/>
  <c r="F35"/>
  <c r="E35"/>
  <c r="F32"/>
  <c r="E32"/>
  <c r="F31"/>
  <c r="E31"/>
  <c r="F30"/>
  <c r="E30"/>
  <c r="F29"/>
  <c r="E29"/>
  <c r="F28"/>
  <c r="E28"/>
  <c r="F27"/>
  <c r="E27"/>
  <c r="L24"/>
  <c r="K24"/>
  <c r="J24"/>
  <c r="I24"/>
  <c r="H24"/>
  <c r="G24"/>
  <c r="G23"/>
  <c r="F23"/>
  <c r="E23"/>
  <c r="G21"/>
  <c r="F21"/>
  <c r="E21"/>
  <c r="G19"/>
  <c r="F18"/>
  <c r="E18"/>
  <c r="F17"/>
  <c r="E17"/>
  <c r="F16"/>
  <c r="E16"/>
  <c r="G14"/>
  <c r="F14"/>
  <c r="E14"/>
  <c r="G12"/>
  <c r="F12"/>
  <c r="E12"/>
  <c r="G10"/>
  <c r="F9"/>
  <c r="E9"/>
  <c r="F8"/>
  <c r="E8"/>
  <c r="F7"/>
  <c r="E7"/>
  <c r="F6"/>
  <c r="E6"/>
  <c r="G46" i="1"/>
  <c r="F46"/>
  <c r="E46"/>
  <c r="D46"/>
  <c r="C46"/>
  <c r="G45"/>
  <c r="F45"/>
  <c r="E45"/>
  <c r="D45"/>
  <c r="C45"/>
  <c r="C44"/>
  <c r="C43"/>
  <c r="C42"/>
  <c r="C41"/>
  <c r="C40"/>
  <c r="C39"/>
  <c r="C38"/>
  <c r="G36"/>
  <c r="F36"/>
  <c r="E36"/>
  <c r="D36"/>
  <c r="C36"/>
  <c r="G23"/>
  <c r="F23"/>
  <c r="E23"/>
  <c r="D23"/>
  <c r="C23"/>
  <c r="G22"/>
  <c r="F22"/>
  <c r="E22"/>
  <c r="D22"/>
  <c r="C22"/>
  <c r="G13"/>
  <c r="F13"/>
  <c r="E13"/>
  <c r="D13"/>
  <c r="C13"/>
  <c r="C12"/>
  <c r="C11"/>
  <c r="A11"/>
  <c r="C10"/>
  <c r="C9"/>
  <c r="C8"/>
  <c r="C7"/>
</calcChain>
</file>

<file path=xl/sharedStrings.xml><?xml version="1.0" encoding="utf-8"?>
<sst xmlns="http://schemas.openxmlformats.org/spreadsheetml/2006/main" count="2321" uniqueCount="319">
  <si>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</si>
  <si>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</si>
  <si>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</si>
  <si>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</si>
  <si>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</si>
  <si>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</si>
  <si>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</si>
  <si>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</si>
  <si>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</si>
  <si>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</si>
  <si>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</si>
  <si>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</si>
  <si>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</si>
  <si>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</si>
  <si>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</si>
  <si>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</si>
  <si>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</si>
  <si>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</si>
  <si>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</si>
  <si>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</si>
  <si>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</si>
  <si>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</si>
  <si>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</si>
  <si>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</si>
  <si>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</si>
  <si>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</si>
  <si>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</si>
  <si>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</si>
  <si>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</si>
  <si>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</si>
  <si>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</si>
  <si>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</si>
  <si>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</si>
  <si>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</si>
  <si>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</si>
  <si>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</si>
  <si>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</si>
  <si>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</si>
  <si>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</si>
  <si>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</si>
  <si>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</si>
  <si>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</si>
  <si>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</si>
  <si>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</si>
  <si>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</si>
  <si>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</si>
  <si>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</si>
  <si>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</si>
  <si>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</si>
  <si>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</si>
  <si>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</si>
  <si>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</si>
  <si>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</si>
  <si>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</si>
  <si>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</si>
  <si>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</si>
  <si>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</si>
  <si>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</si>
  <si>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</si>
  <si>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</si>
  <si>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</si>
  <si>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</si>
  <si>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</si>
  <si>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</si>
  <si>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</si>
  <si>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</si>
  <si>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</si>
  <si>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</si>
  <si>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</si>
  <si>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</si>
  <si>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</si>
  <si>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</si>
  <si>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</si>
  <si>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</si>
  <si>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</si>
  <si>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</si>
  <si>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</si>
  <si>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</si>
  <si>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</si>
  <si>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</si>
  <si>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</si>
  <si>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</si>
  <si>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</si>
  <si>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</si>
  <si>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</si>
  <si>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</si>
  <si>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</si>
  <si>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</si>
  <si>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</si>
  <si>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</si>
  <si>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</si>
  <si>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</si>
  <si>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</si>
  <si>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</si>
  <si>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</si>
  <si>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</si>
  <si>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</si>
  <si>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</si>
  <si>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</si>
  <si>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</si>
  <si>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</si>
  <si>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</si>
  <si>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</si>
  <si>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</si>
  <si>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</si>
  <si>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</si>
  <si>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</si>
  <si>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</si>
  <si>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</si>
  <si>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</si>
  <si>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</si>
  <si>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</si>
  <si>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</si>
  <si>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</si>
  <si>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</si>
  <si>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</si>
  <si>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</si>
  <si>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</si>
  <si>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</si>
  <si>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</si>
  <si>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</si>
  <si>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</si>
  <si>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</si>
  <si>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</si>
  <si>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</si>
  <si>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</si>
  <si>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</si>
  <si>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</si>
  <si>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</si>
  <si>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</si>
  <si>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</si>
  <si>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</si>
  <si>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</si>
  <si>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</si>
  <si>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</si>
  <si>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</si>
  <si>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</si>
  <si>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</si>
  <si>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</si>
  <si>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</si>
  <si>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</si>
  <si>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</si>
  <si>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</si>
  <si>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</si>
  <si>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</si>
  <si>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</si>
  <si>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</si>
  <si>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</si>
  <si>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</si>
  <si>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</si>
  <si>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</si>
  <si>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</si>
  <si>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</si>
  <si>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</si>
  <si>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</si>
  <si>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</si>
  <si>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</si>
  <si>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</si>
  <si>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</si>
  <si>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</si>
  <si>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</si>
  <si>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</si>
  <si>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</si>
  <si>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</si>
  <si>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</si>
  <si>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</si>
  <si>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</si>
  <si>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</si>
  <si>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</si>
  <si>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</si>
  <si>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</si>
  <si>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</si>
  <si>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</si>
  <si>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</si>
  <si>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</si>
  <si>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</si>
  <si>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</si>
  <si>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</si>
  <si>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</si>
  <si>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</si>
  <si>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</si>
  <si>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</si>
  <si>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</si>
  <si>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</si>
  <si>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</si>
  <si>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</si>
  <si>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</si>
  <si>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</si>
  <si>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</si>
  <si>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</si>
  <si>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</si>
  <si>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</si>
  <si>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</si>
  <si>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</si>
  <si>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</si>
  <si>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</si>
  <si>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</si>
  <si>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</si>
  <si>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</si>
  <si>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</si>
  <si>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</si>
  <si>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</si>
  <si>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</si>
  <si>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</si>
  <si>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</si>
  <si>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</si>
  <si>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</si>
  <si>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</si>
  <si>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</si>
  <si>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</si>
  <si>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</si>
  <si>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</si>
  <si>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</si>
  <si>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</si>
  <si>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</si>
  <si>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</si>
  <si>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</si>
  <si>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</si>
  <si>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</si>
  <si>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</si>
  <si>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</si>
  <si>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</si>
  <si>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</si>
  <si>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</si>
  <si>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</si>
  <si>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</si>
  <si>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</si>
  <si>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</si>
  <si>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</si>
  <si>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</si>
  <si>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</si>
  <si>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</si>
  <si>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</si>
  <si>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</si>
  <si>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</si>
  <si>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</si>
  <si>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</si>
  <si>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</si>
  <si>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</si>
  <si>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</si>
  <si>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</si>
  <si>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</si>
  <si>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</si>
  <si>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</si>
  <si>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</si>
  <si>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</si>
  <si>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</si>
  <si>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</si>
  <si>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</si>
  <si>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</si>
  <si>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</si>
  <si>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</si>
  <si>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</si>
  <si>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</si>
  <si>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</si>
  <si>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</si>
  <si>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</si>
  <si>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</si>
  <si>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</si>
  <si>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</si>
  <si>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</si>
  <si>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</si>
  <si>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</si>
  <si>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</si>
  <si>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</si>
  <si>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</si>
  <si>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</si>
  <si>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</si>
  <si>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</si>
  <si>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</si>
  <si>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</si>
  <si>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</si>
  <si>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</si>
  <si>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</si>
  <si>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</si>
  <si>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</si>
  <si>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</si>
  <si>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</si>
  <si>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</si>
  <si>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Кондитерские изделия (Вафли)</t>
  </si>
  <si>
    <t>Омлет натуральный</t>
  </si>
  <si>
    <t>Чай черный байховый с молоком и сахаром</t>
  </si>
  <si>
    <t>Кондитерские изделия (печенье)</t>
  </si>
  <si>
    <t>Какао с молоком</t>
  </si>
  <si>
    <t>Оладьи со сгущеным молоком</t>
  </si>
  <si>
    <t>Фрукты (Яблоко)</t>
  </si>
  <si>
    <t>7-10 лет</t>
  </si>
  <si>
    <t>11-18 лет</t>
  </si>
  <si>
    <t>1 день</t>
  </si>
  <si>
    <t xml:space="preserve">Утверждаю          </t>
  </si>
  <si>
    <t>Директор школы____________</t>
  </si>
  <si>
    <t>Меню на           2022 год                                                                                                                      Питание за счет частичной компенсации</t>
  </si>
  <si>
    <t>Завтрак</t>
  </si>
  <si>
    <t>шеф-повар</t>
  </si>
  <si>
    <t>ИП Стасишин В.В.</t>
  </si>
  <si>
    <t>2 день</t>
  </si>
  <si>
    <t>3 день</t>
  </si>
  <si>
    <t>4 день</t>
  </si>
  <si>
    <t>5 день</t>
  </si>
  <si>
    <t>6 день</t>
  </si>
  <si>
    <t>7день</t>
  </si>
  <si>
    <t>8день</t>
  </si>
  <si>
    <t>9день</t>
  </si>
  <si>
    <t>10 день</t>
  </si>
  <si>
    <t>Булочка "Веснушка"</t>
  </si>
  <si>
    <t>Курица отварная</t>
  </si>
  <si>
    <t>Чай с сахаром</t>
  </si>
  <si>
    <t>Овощи по сезону</t>
  </si>
  <si>
    <t>Оладьи повидлом</t>
  </si>
  <si>
    <t>Фрукты (Апельсин)</t>
  </si>
  <si>
    <t>Макароны отварные</t>
  </si>
  <si>
    <t>120</t>
  </si>
  <si>
    <t>Запеканка из творога</t>
  </si>
  <si>
    <t>Компот из плодов или ягод сушеных (шиповник)</t>
  </si>
  <si>
    <t>Фрукты (Груша)</t>
  </si>
  <si>
    <t>Плов с курицей</t>
  </si>
  <si>
    <t>Овощи по сезону (огурец соленый)</t>
  </si>
  <si>
    <t>Каша манная молочная</t>
  </si>
  <si>
    <t>Ватрушка</t>
  </si>
</sst>
</file>

<file path=xl/styles.xml><?xml version="1.0" encoding="utf-8"?>
<styleSheet xmlns="http://schemas.openxmlformats.org/spreadsheetml/2006/main">
  <fonts count="3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Font="1" applyFill="1" applyBorder="1" applyAlignment="1">
      <alignment vertical="center"/>
    </xf>
    <xf numFmtId="2" fontId="1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0" fontId="15" fillId="0" borderId="2" xfId="0" applyFont="1" applyFill="1" applyBorder="1" applyAlignment="1">
      <alignment vertical="center"/>
    </xf>
    <xf numFmtId="2" fontId="15" fillId="0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/>
    </xf>
    <xf numFmtId="1" fontId="20" fillId="0" borderId="2" xfId="0" applyNumberFormat="1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/>
    </xf>
    <xf numFmtId="2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 wrapText="1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/>
    </xf>
    <xf numFmtId="2" fontId="8" fillId="0" borderId="2" xfId="0" applyNumberFormat="1" applyFont="1" applyFill="1" applyBorder="1" applyAlignment="1">
      <alignment horizontal="center" vertical="center"/>
    </xf>
    <xf numFmtId="2" fontId="8" fillId="3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49" fontId="16" fillId="0" borderId="2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1" fontId="20" fillId="0" borderId="1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296" t="s">
        <v>43</v>
      </c>
      <c r="B2" s="296"/>
      <c r="C2" s="296"/>
      <c r="D2" s="296"/>
      <c r="E2" s="296"/>
      <c r="F2" s="296"/>
      <c r="G2" s="296"/>
      <c r="H2" s="296"/>
      <c r="I2" s="296"/>
    </row>
    <row r="3" spans="1:12" ht="25.5" customHeight="1">
      <c r="A3" s="216"/>
      <c r="B3" s="213"/>
      <c r="C3" s="297" t="s">
        <v>0</v>
      </c>
      <c r="D3" s="297"/>
      <c r="E3" s="297"/>
      <c r="F3" s="297"/>
      <c r="G3" s="297"/>
      <c r="H3" s="129"/>
      <c r="I3" s="129"/>
    </row>
    <row r="4" spans="1:12" s="153" customFormat="1">
      <c r="A4" s="298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2" s="153" customFormat="1" ht="7.5" customHeight="1">
      <c r="A5" s="298"/>
      <c r="B5" s="299"/>
      <c r="C5" s="299"/>
      <c r="D5" s="300"/>
      <c r="E5" s="300"/>
      <c r="F5" s="301"/>
      <c r="G5" s="300"/>
      <c r="H5" s="301"/>
      <c r="I5" s="301"/>
    </row>
    <row r="6" spans="1:12" s="153" customFormat="1">
      <c r="A6" s="298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295" t="s">
        <v>19</v>
      </c>
      <c r="B14" s="295"/>
      <c r="C14" s="295"/>
      <c r="D14" s="295"/>
      <c r="E14" s="295"/>
      <c r="F14" s="295"/>
      <c r="G14" s="295"/>
      <c r="H14" s="295"/>
      <c r="I14" s="295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296" t="s">
        <v>44</v>
      </c>
      <c r="B25" s="296"/>
      <c r="C25" s="296"/>
      <c r="D25" s="296"/>
      <c r="E25" s="296"/>
      <c r="F25" s="296"/>
      <c r="G25" s="296"/>
      <c r="H25" s="296"/>
      <c r="I25" s="296"/>
    </row>
    <row r="26" spans="1:9">
      <c r="A26" s="216"/>
      <c r="B26" s="213"/>
      <c r="C26" s="297" t="s">
        <v>0</v>
      </c>
      <c r="D26" s="297"/>
      <c r="E26" s="297"/>
      <c r="F26" s="297"/>
      <c r="G26" s="297"/>
      <c r="H26" s="129"/>
      <c r="I26" s="129"/>
    </row>
    <row r="27" spans="1:9" s="153" customFormat="1">
      <c r="A27" s="298" t="s">
        <v>1</v>
      </c>
      <c r="B27" s="299" t="s">
        <v>2</v>
      </c>
      <c r="C27" s="299" t="s">
        <v>3</v>
      </c>
      <c r="D27" s="300" t="s">
        <v>4</v>
      </c>
      <c r="E27" s="300" t="s">
        <v>5</v>
      </c>
      <c r="F27" s="301" t="s">
        <v>6</v>
      </c>
      <c r="G27" s="300" t="s">
        <v>7</v>
      </c>
      <c r="H27" s="301" t="s">
        <v>8</v>
      </c>
      <c r="I27" s="301" t="s">
        <v>9</v>
      </c>
    </row>
    <row r="28" spans="1:9" s="153" customFormat="1">
      <c r="A28" s="298"/>
      <c r="B28" s="299"/>
      <c r="C28" s="299"/>
      <c r="D28" s="300"/>
      <c r="E28" s="300"/>
      <c r="F28" s="301"/>
      <c r="G28" s="300"/>
      <c r="H28" s="301"/>
      <c r="I28" s="301"/>
    </row>
    <row r="29" spans="1:9" s="153" customFormat="1">
      <c r="A29" s="298"/>
      <c r="B29" s="201" t="s">
        <v>10</v>
      </c>
      <c r="C29" s="299"/>
      <c r="D29" s="199" t="s">
        <v>10</v>
      </c>
      <c r="E29" s="199" t="s">
        <v>10</v>
      </c>
      <c r="F29" s="204" t="s">
        <v>10</v>
      </c>
      <c r="G29" s="199" t="s">
        <v>11</v>
      </c>
      <c r="H29" s="301"/>
      <c r="I29" s="301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295" t="s">
        <v>19</v>
      </c>
      <c r="B37" s="295"/>
      <c r="C37" s="295"/>
      <c r="D37" s="295"/>
      <c r="E37" s="295"/>
      <c r="F37" s="295"/>
      <c r="G37" s="295"/>
      <c r="H37" s="295"/>
      <c r="I37" s="295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37" t="s">
        <v>89</v>
      </c>
      <c r="B2" s="337"/>
      <c r="C2" s="337"/>
      <c r="D2" s="337"/>
      <c r="E2" s="337"/>
      <c r="F2" s="337"/>
      <c r="G2" s="337"/>
      <c r="H2" s="337"/>
      <c r="I2" s="337"/>
    </row>
    <row r="3" spans="1:13" ht="25.5" customHeight="1">
      <c r="A3" s="126"/>
      <c r="B3" s="213"/>
      <c r="C3" s="297" t="s">
        <v>0</v>
      </c>
      <c r="D3" s="297"/>
      <c r="E3" s="297"/>
      <c r="F3" s="297"/>
      <c r="G3" s="297"/>
      <c r="H3" s="129"/>
      <c r="I3" s="129"/>
    </row>
    <row r="4" spans="1:13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3" ht="9.75" customHeight="1">
      <c r="A5" s="300"/>
      <c r="B5" s="299"/>
      <c r="C5" s="299"/>
      <c r="D5" s="300"/>
      <c r="E5" s="300"/>
      <c r="F5" s="301"/>
      <c r="G5" s="300"/>
      <c r="H5" s="301"/>
      <c r="I5" s="301"/>
    </row>
    <row r="6" spans="1:13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35" t="s">
        <v>19</v>
      </c>
      <c r="B13" s="295"/>
      <c r="C13" s="295"/>
      <c r="D13" s="295"/>
      <c r="E13" s="295"/>
      <c r="F13" s="295"/>
      <c r="G13" s="295"/>
      <c r="H13" s="295"/>
      <c r="I13" s="336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37" t="s">
        <v>102</v>
      </c>
      <c r="B23" s="337"/>
      <c r="C23" s="337"/>
      <c r="D23" s="337"/>
      <c r="E23" s="337"/>
      <c r="F23" s="337"/>
      <c r="G23" s="337"/>
      <c r="H23" s="337"/>
      <c r="I23" s="337"/>
    </row>
    <row r="24" spans="1:13">
      <c r="A24" s="126"/>
      <c r="B24" s="213"/>
      <c r="C24" s="297" t="s">
        <v>0</v>
      </c>
      <c r="D24" s="297"/>
      <c r="E24" s="297"/>
      <c r="F24" s="297"/>
      <c r="G24" s="297"/>
      <c r="H24" s="129"/>
      <c r="I24" s="129"/>
    </row>
    <row r="25" spans="1:13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3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3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35" t="s">
        <v>19</v>
      </c>
      <c r="B34" s="295"/>
      <c r="C34" s="295"/>
      <c r="D34" s="295"/>
      <c r="E34" s="295"/>
      <c r="F34" s="295"/>
      <c r="G34" s="295"/>
      <c r="H34" s="295"/>
      <c r="I34" s="336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2" t="s">
        <v>216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215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217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22" t="s">
        <v>29</v>
      </c>
      <c r="D12" s="311"/>
      <c r="E12" s="311"/>
      <c r="F12" s="312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0" t="s">
        <v>51</v>
      </c>
      <c r="B13" s="311"/>
      <c r="C13" s="311"/>
      <c r="D13" s="311"/>
      <c r="E13" s="311"/>
      <c r="F13" s="311"/>
      <c r="G13" s="311"/>
      <c r="H13" s="311"/>
      <c r="I13" s="311"/>
      <c r="J13" s="311"/>
      <c r="K13" s="311"/>
      <c r="L13" s="312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13">
        <v>100</v>
      </c>
      <c r="C15" s="31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0" t="s">
        <v>151</v>
      </c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0">
        <v>200</v>
      </c>
      <c r="D21" s="311"/>
      <c r="E21" s="311"/>
      <c r="F21" s="31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07" t="s">
        <v>144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22" t="s">
        <v>16</v>
      </c>
      <c r="B24" s="323"/>
      <c r="C24" s="323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16"/>
      <c r="B26" s="317"/>
      <c r="C26" s="317"/>
      <c r="D26" s="318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08" t="s">
        <v>154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</row>
    <row r="28" spans="1:12" s="7" customFormat="1">
      <c r="A28" s="344" t="s">
        <v>155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6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13" t="s">
        <v>186</v>
      </c>
      <c r="C32" s="31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0" t="s">
        <v>219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3" t="s">
        <v>185</v>
      </c>
      <c r="C41" s="343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0" t="s">
        <v>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2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3" t="s">
        <v>205</v>
      </c>
      <c r="C50" s="31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0" t="s">
        <v>23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25">
        <v>200</v>
      </c>
      <c r="C54" s="32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9"/>
      <c r="E55" s="320"/>
      <c r="F55" s="320"/>
      <c r="G55" s="32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9"/>
      <c r="E57" s="320"/>
      <c r="F57" s="320"/>
      <c r="G57" s="32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9" t="s">
        <v>133</v>
      </c>
      <c r="B59" s="320"/>
      <c r="C59" s="320"/>
      <c r="D59" s="321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2" t="s">
        <v>226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225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222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2" t="s">
        <v>29</v>
      </c>
      <c r="D10" s="311"/>
      <c r="E10" s="311"/>
      <c r="F10" s="312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07" t="s">
        <v>144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07" t="s">
        <v>149</v>
      </c>
      <c r="B13" s="307"/>
      <c r="C13" s="307"/>
      <c r="D13" s="307"/>
      <c r="E13" s="307"/>
      <c r="F13" s="307"/>
      <c r="G13" s="307"/>
      <c r="H13" s="307"/>
      <c r="I13" s="307"/>
      <c r="J13" s="307"/>
      <c r="K13" s="307"/>
      <c r="L13" s="307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49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2" t="s">
        <v>16</v>
      </c>
      <c r="B20" s="323"/>
      <c r="C20" s="323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16"/>
      <c r="B22" s="317"/>
      <c r="C22" s="317"/>
      <c r="D22" s="318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08" t="s">
        <v>154</v>
      </c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</row>
    <row r="24" spans="1:12" s="44" customFormat="1">
      <c r="A24" s="310" t="s">
        <v>51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13" t="s">
        <v>184</v>
      </c>
      <c r="C27" s="31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0" t="s">
        <v>70</v>
      </c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38" t="s">
        <v>185</v>
      </c>
      <c r="C36" s="338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0" t="s">
        <v>38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2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13" t="s">
        <v>187</v>
      </c>
      <c r="C41" s="31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22" t="s">
        <v>97</v>
      </c>
      <c r="B42" s="323"/>
      <c r="C42" s="323"/>
      <c r="D42" s="323"/>
      <c r="E42" s="323"/>
      <c r="F42" s="323"/>
      <c r="G42" s="323"/>
      <c r="H42" s="323"/>
      <c r="I42" s="323"/>
      <c r="J42" s="323"/>
      <c r="K42" s="323"/>
      <c r="L42" s="324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13">
        <v>90</v>
      </c>
      <c r="C48" s="31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0" t="s">
        <v>23</v>
      </c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2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25">
        <v>200</v>
      </c>
      <c r="C52" s="32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19"/>
      <c r="E53" s="320"/>
      <c r="F53" s="320"/>
      <c r="G53" s="321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19"/>
      <c r="E55" s="320"/>
      <c r="F55" s="320"/>
      <c r="G55" s="321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19" t="s">
        <v>133</v>
      </c>
      <c r="B57" s="320"/>
      <c r="C57" s="320"/>
      <c r="D57" s="321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47" t="s">
        <v>104</v>
      </c>
      <c r="B2" s="347"/>
      <c r="C2" s="347"/>
      <c r="D2" s="347"/>
      <c r="E2" s="347"/>
      <c r="F2" s="347"/>
      <c r="G2" s="347"/>
      <c r="H2" s="347"/>
      <c r="I2" s="347"/>
    </row>
    <row r="3" spans="1:10" ht="25.5" customHeight="1">
      <c r="A3" s="90"/>
      <c r="B3" s="247"/>
      <c r="C3" s="348" t="s">
        <v>0</v>
      </c>
      <c r="D3" s="348"/>
      <c r="E3" s="348"/>
      <c r="F3" s="348"/>
      <c r="G3" s="348"/>
      <c r="H3" s="91"/>
      <c r="I3" s="91"/>
    </row>
    <row r="4" spans="1:10">
      <c r="A4" s="349" t="s">
        <v>1</v>
      </c>
      <c r="B4" s="350" t="s">
        <v>2</v>
      </c>
      <c r="C4" s="350" t="s">
        <v>3</v>
      </c>
      <c r="D4" s="349" t="s">
        <v>4</v>
      </c>
      <c r="E4" s="349" t="s">
        <v>5</v>
      </c>
      <c r="F4" s="351" t="s">
        <v>6</v>
      </c>
      <c r="G4" s="349" t="s">
        <v>7</v>
      </c>
      <c r="H4" s="351" t="s">
        <v>8</v>
      </c>
      <c r="I4" s="351" t="s">
        <v>9</v>
      </c>
    </row>
    <row r="5" spans="1:10">
      <c r="A5" s="349"/>
      <c r="B5" s="350"/>
      <c r="C5" s="350"/>
      <c r="D5" s="349"/>
      <c r="E5" s="349"/>
      <c r="F5" s="351"/>
      <c r="G5" s="349"/>
      <c r="H5" s="351"/>
      <c r="I5" s="351"/>
    </row>
    <row r="6" spans="1:10">
      <c r="A6" s="349"/>
      <c r="B6" s="209" t="s">
        <v>10</v>
      </c>
      <c r="C6" s="350"/>
      <c r="D6" s="208" t="s">
        <v>10</v>
      </c>
      <c r="E6" s="208" t="s">
        <v>10</v>
      </c>
      <c r="F6" s="210" t="s">
        <v>10</v>
      </c>
      <c r="G6" s="208" t="s">
        <v>11</v>
      </c>
      <c r="H6" s="351"/>
      <c r="I6" s="351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52" t="s">
        <v>19</v>
      </c>
      <c r="B14" s="352"/>
      <c r="C14" s="352"/>
      <c r="D14" s="352"/>
      <c r="E14" s="352"/>
      <c r="F14" s="352"/>
      <c r="G14" s="352"/>
      <c r="H14" s="352"/>
      <c r="I14" s="352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3" t="s">
        <v>105</v>
      </c>
      <c r="B25" s="353"/>
      <c r="C25" s="353"/>
      <c r="D25" s="353"/>
      <c r="E25" s="353"/>
      <c r="F25" s="353"/>
      <c r="G25" s="353"/>
      <c r="H25" s="353"/>
      <c r="I25" s="353"/>
    </row>
    <row r="26" spans="1:10">
      <c r="A26" s="90"/>
      <c r="B26" s="247"/>
      <c r="C26" s="348" t="s">
        <v>0</v>
      </c>
      <c r="D26" s="348"/>
      <c r="E26" s="348"/>
      <c r="F26" s="348"/>
      <c r="G26" s="348"/>
      <c r="H26" s="91"/>
      <c r="I26" s="91"/>
    </row>
    <row r="27" spans="1:10">
      <c r="A27" s="349" t="s">
        <v>1</v>
      </c>
      <c r="B27" s="350" t="s">
        <v>2</v>
      </c>
      <c r="C27" s="350" t="s">
        <v>3</v>
      </c>
      <c r="D27" s="349" t="s">
        <v>4</v>
      </c>
      <c r="E27" s="349" t="s">
        <v>5</v>
      </c>
      <c r="F27" s="351" t="s">
        <v>6</v>
      </c>
      <c r="G27" s="349" t="s">
        <v>7</v>
      </c>
      <c r="H27" s="351" t="s">
        <v>8</v>
      </c>
      <c r="I27" s="351" t="s">
        <v>9</v>
      </c>
    </row>
    <row r="28" spans="1:10">
      <c r="A28" s="349"/>
      <c r="B28" s="350"/>
      <c r="C28" s="350"/>
      <c r="D28" s="349"/>
      <c r="E28" s="349"/>
      <c r="F28" s="351"/>
      <c r="G28" s="349"/>
      <c r="H28" s="351"/>
      <c r="I28" s="351"/>
    </row>
    <row r="29" spans="1:10">
      <c r="A29" s="349"/>
      <c r="B29" s="209" t="s">
        <v>10</v>
      </c>
      <c r="C29" s="350"/>
      <c r="D29" s="208" t="s">
        <v>10</v>
      </c>
      <c r="E29" s="208" t="s">
        <v>10</v>
      </c>
      <c r="F29" s="210" t="s">
        <v>10</v>
      </c>
      <c r="G29" s="208" t="s">
        <v>11</v>
      </c>
      <c r="H29" s="351"/>
      <c r="I29" s="351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52" t="s">
        <v>19</v>
      </c>
      <c r="B37" s="352"/>
      <c r="C37" s="352"/>
      <c r="D37" s="352"/>
      <c r="E37" s="352"/>
      <c r="F37" s="352"/>
      <c r="G37" s="352"/>
      <c r="H37" s="352"/>
      <c r="I37" s="352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2" t="s">
        <v>227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228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138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0" t="s">
        <v>45</v>
      </c>
      <c r="D10" s="311"/>
      <c r="E10" s="311"/>
      <c r="F10" s="31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07" t="s">
        <v>149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07" t="s">
        <v>144</v>
      </c>
      <c r="B13" s="307"/>
      <c r="C13" s="307"/>
      <c r="D13" s="307"/>
      <c r="E13" s="307"/>
      <c r="F13" s="307"/>
      <c r="G13" s="307"/>
      <c r="H13" s="307"/>
      <c r="I13" s="307"/>
      <c r="J13" s="307"/>
      <c r="K13" s="307"/>
      <c r="L13" s="30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07" t="s">
        <v>149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0" t="s">
        <v>151</v>
      </c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0">
        <v>200</v>
      </c>
      <c r="D21" s="311"/>
      <c r="E21" s="311"/>
      <c r="F21" s="31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0" t="s">
        <v>16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0" t="s">
        <v>262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16"/>
      <c r="B26" s="317"/>
      <c r="C26" s="317"/>
      <c r="D26" s="318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08" t="s">
        <v>154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</row>
    <row r="28" spans="1:12" s="44" customFormat="1">
      <c r="A28" s="310" t="s">
        <v>51</v>
      </c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13" t="s">
        <v>186</v>
      </c>
      <c r="C31" s="31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0" t="s">
        <v>20</v>
      </c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2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13" t="s">
        <v>185</v>
      </c>
      <c r="C42" s="31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0" t="s">
        <v>188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13">
        <v>180</v>
      </c>
      <c r="C47" s="31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22" t="s">
        <v>237</v>
      </c>
      <c r="B48" s="323"/>
      <c r="C48" s="323"/>
      <c r="D48" s="323"/>
      <c r="E48" s="323"/>
      <c r="F48" s="323"/>
      <c r="G48" s="323"/>
      <c r="H48" s="323"/>
      <c r="I48" s="323"/>
      <c r="J48" s="323"/>
      <c r="K48" s="323"/>
      <c r="L48" s="324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13">
        <v>90</v>
      </c>
      <c r="C55" s="31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0" t="s">
        <v>23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25">
        <v>200</v>
      </c>
      <c r="C59" s="32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19"/>
      <c r="E60" s="320"/>
      <c r="F60" s="320"/>
      <c r="G60" s="321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19"/>
      <c r="E62" s="320"/>
      <c r="F62" s="320"/>
      <c r="G62" s="321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19" t="s">
        <v>133</v>
      </c>
      <c r="B64" s="320"/>
      <c r="C64" s="320"/>
      <c r="D64" s="321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6" t="s">
        <v>110</v>
      </c>
      <c r="B1" s="296"/>
      <c r="C1" s="296"/>
      <c r="D1" s="296"/>
      <c r="E1" s="296"/>
      <c r="F1" s="296"/>
      <c r="G1" s="296"/>
      <c r="H1" s="296"/>
      <c r="I1" s="296"/>
    </row>
    <row r="2" spans="1:10" ht="25.5" customHeight="1">
      <c r="A2" s="126"/>
      <c r="B2" s="213"/>
      <c r="C2" s="297" t="s">
        <v>0</v>
      </c>
      <c r="D2" s="297"/>
      <c r="E2" s="297"/>
      <c r="F2" s="297"/>
      <c r="G2" s="297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27" t="s">
        <v>19</v>
      </c>
      <c r="B13" s="327"/>
      <c r="C13" s="327"/>
      <c r="D13" s="327"/>
      <c r="E13" s="327"/>
      <c r="F13" s="327"/>
      <c r="G13" s="327"/>
      <c r="H13" s="327"/>
      <c r="I13" s="327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111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297" t="s">
        <v>0</v>
      </c>
      <c r="D24" s="297"/>
      <c r="E24" s="297"/>
      <c r="F24" s="297"/>
      <c r="G24" s="297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27" t="s">
        <v>19</v>
      </c>
      <c r="B35" s="327"/>
      <c r="C35" s="327"/>
      <c r="D35" s="327"/>
      <c r="E35" s="327"/>
      <c r="F35" s="327"/>
      <c r="G35" s="327"/>
      <c r="H35" s="327"/>
      <c r="I35" s="327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02" t="s">
        <v>258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259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112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0" t="s">
        <v>45</v>
      </c>
      <c r="D14" s="311"/>
      <c r="E14" s="311"/>
      <c r="F14" s="312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07" t="s">
        <v>149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07" t="s">
        <v>144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0" t="s">
        <v>65</v>
      </c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0" t="s">
        <v>49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0">
        <v>200</v>
      </c>
      <c r="D25" s="311"/>
      <c r="E25" s="311"/>
      <c r="F25" s="312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0" t="s">
        <v>16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16"/>
      <c r="B28" s="317"/>
      <c r="C28" s="317"/>
      <c r="D28" s="318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08" t="s">
        <v>154</v>
      </c>
      <c r="B29" s="309"/>
      <c r="C29" s="309"/>
      <c r="D29" s="309"/>
      <c r="E29" s="309"/>
      <c r="F29" s="309"/>
      <c r="G29" s="309"/>
      <c r="H29" s="309"/>
      <c r="I29" s="309"/>
      <c r="J29" s="309"/>
      <c r="K29" s="309"/>
      <c r="L29" s="309"/>
    </row>
    <row r="30" spans="1:12" s="44" customFormat="1">
      <c r="A30" s="310" t="s">
        <v>51</v>
      </c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2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3" t="s">
        <v>186</v>
      </c>
      <c r="C33" s="31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70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38" t="s">
        <v>185</v>
      </c>
      <c r="C42" s="33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0" t="s">
        <v>217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2" t="s">
        <v>238</v>
      </c>
      <c r="D50" s="311"/>
      <c r="E50" s="311"/>
      <c r="F50" s="312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0" t="s">
        <v>23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25">
        <v>200</v>
      </c>
      <c r="C54" s="32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9"/>
      <c r="E55" s="320"/>
      <c r="F55" s="320"/>
      <c r="G55" s="32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9"/>
      <c r="E57" s="320"/>
      <c r="F57" s="320"/>
      <c r="G57" s="32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9" t="s">
        <v>133</v>
      </c>
      <c r="B59" s="320"/>
      <c r="C59" s="320"/>
      <c r="D59" s="321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6" t="s">
        <v>114</v>
      </c>
      <c r="B1" s="296"/>
      <c r="C1" s="296"/>
      <c r="D1" s="296"/>
      <c r="E1" s="296"/>
      <c r="F1" s="296"/>
      <c r="G1" s="296"/>
      <c r="H1" s="296"/>
      <c r="I1" s="296"/>
    </row>
    <row r="2" spans="1:10" ht="25.5" customHeight="1">
      <c r="A2" s="126"/>
      <c r="B2" s="236"/>
      <c r="C2" s="329" t="s">
        <v>0</v>
      </c>
      <c r="D2" s="329"/>
      <c r="E2" s="329"/>
      <c r="F2" s="329"/>
      <c r="G2" s="329"/>
      <c r="H2" s="127"/>
      <c r="I2" s="129"/>
    </row>
    <row r="3" spans="1:10">
      <c r="A3" s="300" t="s">
        <v>1</v>
      </c>
      <c r="B3" s="331" t="s">
        <v>2</v>
      </c>
      <c r="C3" s="299" t="s">
        <v>3</v>
      </c>
      <c r="D3" s="333" t="s">
        <v>4</v>
      </c>
      <c r="E3" s="333" t="s">
        <v>5</v>
      </c>
      <c r="F3" s="334" t="s">
        <v>6</v>
      </c>
      <c r="G3" s="333" t="s">
        <v>7</v>
      </c>
      <c r="H3" s="301" t="s">
        <v>8</v>
      </c>
      <c r="I3" s="301" t="s">
        <v>9</v>
      </c>
    </row>
    <row r="4" spans="1:10">
      <c r="A4" s="300"/>
      <c r="B4" s="331"/>
      <c r="C4" s="299"/>
      <c r="D4" s="333"/>
      <c r="E4" s="333"/>
      <c r="F4" s="334"/>
      <c r="G4" s="333"/>
      <c r="H4" s="301"/>
      <c r="I4" s="301"/>
    </row>
    <row r="5" spans="1:10">
      <c r="A5" s="300"/>
      <c r="B5" s="200" t="s">
        <v>10</v>
      </c>
      <c r="C5" s="299"/>
      <c r="D5" s="202" t="s">
        <v>10</v>
      </c>
      <c r="E5" s="202" t="s">
        <v>10</v>
      </c>
      <c r="F5" s="203" t="s">
        <v>10</v>
      </c>
      <c r="G5" s="202" t="s">
        <v>11</v>
      </c>
      <c r="H5" s="301"/>
      <c r="I5" s="301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27" t="s">
        <v>19</v>
      </c>
      <c r="B13" s="327"/>
      <c r="C13" s="327"/>
      <c r="D13" s="327"/>
      <c r="E13" s="327"/>
      <c r="F13" s="327"/>
      <c r="G13" s="327"/>
      <c r="H13" s="327"/>
      <c r="I13" s="327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37" t="s">
        <v>115</v>
      </c>
      <c r="B24" s="337"/>
      <c r="C24" s="337"/>
      <c r="D24" s="337"/>
      <c r="E24" s="337"/>
      <c r="F24" s="337"/>
      <c r="G24" s="337"/>
      <c r="H24" s="337"/>
      <c r="I24" s="337"/>
    </row>
    <row r="25" spans="1:13" ht="13.5" customHeight="1">
      <c r="A25" s="126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13" ht="10.5" customHeight="1">
      <c r="A26" s="300" t="s">
        <v>1</v>
      </c>
      <c r="B26" s="331" t="s">
        <v>2</v>
      </c>
      <c r="C26" s="299" t="s">
        <v>3</v>
      </c>
      <c r="D26" s="333" t="s">
        <v>4</v>
      </c>
      <c r="E26" s="333" t="s">
        <v>5</v>
      </c>
      <c r="F26" s="334" t="s">
        <v>6</v>
      </c>
      <c r="G26" s="333" t="s">
        <v>7</v>
      </c>
      <c r="H26" s="301" t="s">
        <v>8</v>
      </c>
      <c r="I26" s="301" t="s">
        <v>9</v>
      </c>
    </row>
    <row r="27" spans="1:13">
      <c r="A27" s="300"/>
      <c r="B27" s="331"/>
      <c r="C27" s="299"/>
      <c r="D27" s="333"/>
      <c r="E27" s="333"/>
      <c r="F27" s="334"/>
      <c r="G27" s="333"/>
      <c r="H27" s="301"/>
      <c r="I27" s="301"/>
    </row>
    <row r="28" spans="1:13">
      <c r="A28" s="300"/>
      <c r="B28" s="200" t="s">
        <v>10</v>
      </c>
      <c r="C28" s="299"/>
      <c r="D28" s="202" t="s">
        <v>10</v>
      </c>
      <c r="E28" s="202" t="s">
        <v>10</v>
      </c>
      <c r="F28" s="203" t="s">
        <v>10</v>
      </c>
      <c r="G28" s="202" t="s">
        <v>11</v>
      </c>
      <c r="H28" s="301"/>
      <c r="I28" s="301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27" t="s">
        <v>19</v>
      </c>
      <c r="B36" s="327"/>
      <c r="C36" s="327"/>
      <c r="D36" s="327"/>
      <c r="E36" s="327"/>
      <c r="F36" s="327"/>
      <c r="G36" s="327"/>
      <c r="H36" s="327"/>
      <c r="I36" s="327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02" t="s">
        <v>256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257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116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2" t="s">
        <v>241</v>
      </c>
      <c r="D10" s="323"/>
      <c r="E10" s="323"/>
      <c r="F10" s="324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07" t="s">
        <v>149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07" t="s">
        <v>144</v>
      </c>
      <c r="B13" s="307"/>
      <c r="C13" s="307"/>
      <c r="D13" s="307"/>
      <c r="E13" s="307"/>
      <c r="F13" s="307"/>
      <c r="G13" s="307"/>
      <c r="H13" s="307"/>
      <c r="I13" s="307"/>
      <c r="J13" s="307"/>
      <c r="K13" s="307"/>
      <c r="L13" s="30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199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0" t="s">
        <v>262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0" t="s">
        <v>16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16"/>
      <c r="B24" s="317"/>
      <c r="C24" s="317"/>
      <c r="D24" s="318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08" t="s">
        <v>154</v>
      </c>
      <c r="B25" s="309"/>
      <c r="C25" s="309"/>
      <c r="D25" s="309"/>
      <c r="E25" s="309"/>
      <c r="F25" s="309"/>
      <c r="G25" s="309"/>
      <c r="H25" s="309"/>
      <c r="I25" s="309"/>
      <c r="J25" s="309"/>
      <c r="K25" s="309"/>
      <c r="L25" s="309"/>
    </row>
    <row r="26" spans="1:12" s="44" customFormat="1">
      <c r="A26" s="310" t="s">
        <v>36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3" t="s">
        <v>186</v>
      </c>
      <c r="C33" s="31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242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38" t="s">
        <v>185</v>
      </c>
      <c r="C43" s="338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4" t="s">
        <v>249</v>
      </c>
      <c r="B44" s="355"/>
      <c r="C44" s="355"/>
      <c r="D44" s="311"/>
      <c r="E44" s="311"/>
      <c r="F44" s="311"/>
      <c r="G44" s="311"/>
      <c r="H44" s="311"/>
      <c r="I44" s="311"/>
      <c r="J44" s="311"/>
      <c r="K44" s="311"/>
      <c r="L44" s="312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22" t="s">
        <v>250</v>
      </c>
      <c r="D50" s="311"/>
      <c r="E50" s="311"/>
      <c r="F50" s="312"/>
      <c r="G50" s="31">
        <v>35</v>
      </c>
      <c r="H50" s="15"/>
      <c r="I50" s="15"/>
      <c r="J50" s="15"/>
      <c r="K50" s="15"/>
      <c r="L50" s="15"/>
    </row>
    <row r="51" spans="1:12" ht="13.5" customHeight="1">
      <c r="A51" s="310" t="s">
        <v>121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2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13" t="s">
        <v>187</v>
      </c>
      <c r="C55" s="31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0" t="s">
        <v>151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0">
        <v>200</v>
      </c>
      <c r="D60" s="311"/>
      <c r="E60" s="311"/>
      <c r="F60" s="312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19"/>
      <c r="E61" s="320"/>
      <c r="F61" s="320"/>
      <c r="G61" s="32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9"/>
      <c r="E63" s="320"/>
      <c r="F63" s="320"/>
      <c r="G63" s="32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9" t="s">
        <v>133</v>
      </c>
      <c r="B65" s="320"/>
      <c r="C65" s="320"/>
      <c r="D65" s="321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296" t="s">
        <v>275</v>
      </c>
      <c r="B1" s="296"/>
      <c r="C1" s="296"/>
      <c r="D1" s="296"/>
      <c r="E1" s="296"/>
      <c r="F1" s="296"/>
      <c r="G1" s="296"/>
      <c r="H1" s="296"/>
      <c r="I1" s="296"/>
    </row>
    <row r="2" spans="1:13" ht="24" customHeight="1">
      <c r="A2" s="126"/>
      <c r="B2" s="213"/>
      <c r="C2" s="297" t="s">
        <v>0</v>
      </c>
      <c r="D2" s="297"/>
      <c r="E2" s="297"/>
      <c r="F2" s="297"/>
      <c r="G2" s="297"/>
      <c r="H2" s="129"/>
      <c r="I2" s="129"/>
    </row>
    <row r="3" spans="1:13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3">
      <c r="A4" s="300"/>
      <c r="B4" s="299"/>
      <c r="C4" s="299"/>
      <c r="D4" s="300"/>
      <c r="E4" s="300"/>
      <c r="F4" s="301"/>
      <c r="G4" s="300"/>
      <c r="H4" s="301"/>
      <c r="I4" s="301"/>
    </row>
    <row r="5" spans="1:13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27" t="s">
        <v>19</v>
      </c>
      <c r="B12" s="327"/>
      <c r="C12" s="327"/>
      <c r="D12" s="327"/>
      <c r="E12" s="327"/>
      <c r="F12" s="327"/>
      <c r="G12" s="327"/>
      <c r="H12" s="327"/>
      <c r="I12" s="327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37" t="s">
        <v>276</v>
      </c>
      <c r="B22" s="337"/>
      <c r="C22" s="337"/>
      <c r="D22" s="337"/>
      <c r="E22" s="337"/>
      <c r="F22" s="337"/>
      <c r="G22" s="337"/>
      <c r="H22" s="337"/>
      <c r="I22" s="337"/>
    </row>
    <row r="23" spans="1:13">
      <c r="A23" s="126"/>
      <c r="B23" s="213"/>
      <c r="C23" s="297" t="s">
        <v>0</v>
      </c>
      <c r="D23" s="297"/>
      <c r="E23" s="297"/>
      <c r="F23" s="297"/>
      <c r="G23" s="297"/>
      <c r="H23" s="129"/>
      <c r="I23" s="129"/>
    </row>
    <row r="24" spans="1:13" ht="8.25" customHeight="1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3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3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27" t="s">
        <v>19</v>
      </c>
      <c r="B33" s="327"/>
      <c r="C33" s="327"/>
      <c r="D33" s="327"/>
      <c r="E33" s="327"/>
      <c r="F33" s="327"/>
      <c r="G33" s="327"/>
      <c r="H33" s="327"/>
      <c r="I33" s="327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2" t="s">
        <v>153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137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138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0" t="s">
        <v>45</v>
      </c>
      <c r="D10" s="311"/>
      <c r="E10" s="311"/>
      <c r="F10" s="31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07" t="s">
        <v>149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07" t="s">
        <v>144</v>
      </c>
      <c r="B13" s="307"/>
      <c r="C13" s="307"/>
      <c r="D13" s="307"/>
      <c r="E13" s="307"/>
      <c r="F13" s="307"/>
      <c r="G13" s="307"/>
      <c r="H13" s="307"/>
      <c r="I13" s="307"/>
      <c r="J13" s="307"/>
      <c r="K13" s="307"/>
      <c r="L13" s="30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0" t="s">
        <v>151</v>
      </c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2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0">
        <v>200</v>
      </c>
      <c r="D19" s="311"/>
      <c r="E19" s="311"/>
      <c r="F19" s="312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0" t="s">
        <v>16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0" t="s">
        <v>262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2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16"/>
      <c r="B24" s="317"/>
      <c r="C24" s="317"/>
      <c r="D24" s="318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08" t="s">
        <v>154</v>
      </c>
      <c r="B25" s="309"/>
      <c r="C25" s="309"/>
      <c r="D25" s="309"/>
      <c r="E25" s="309"/>
      <c r="F25" s="309"/>
      <c r="G25" s="309"/>
      <c r="H25" s="309"/>
      <c r="I25" s="309"/>
      <c r="J25" s="309"/>
      <c r="K25" s="309"/>
      <c r="L25" s="309"/>
    </row>
    <row r="26" spans="1:12" s="44" customFormat="1">
      <c r="A26" s="310" t="s">
        <v>36</v>
      </c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2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13" t="s">
        <v>186</v>
      </c>
      <c r="C33" s="31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0" t="s">
        <v>177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13" t="s">
        <v>185</v>
      </c>
      <c r="C45" s="31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0" t="s">
        <v>38</v>
      </c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2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3" t="s">
        <v>187</v>
      </c>
      <c r="C50" s="31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22" t="s">
        <v>55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4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13">
        <v>90</v>
      </c>
      <c r="C57" s="31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0" t="s">
        <v>23</v>
      </c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2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25">
        <v>200</v>
      </c>
      <c r="C61" s="32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19"/>
      <c r="E62" s="320"/>
      <c r="F62" s="320"/>
      <c r="G62" s="321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19"/>
      <c r="E64" s="320"/>
      <c r="F64" s="320"/>
      <c r="G64" s="321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19" t="s">
        <v>133</v>
      </c>
      <c r="B66" s="320"/>
      <c r="C66" s="320"/>
      <c r="D66" s="321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02" t="s">
        <v>255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252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59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2" t="s">
        <v>29</v>
      </c>
      <c r="D10" s="311"/>
      <c r="E10" s="311"/>
      <c r="F10" s="31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22" t="s">
        <v>88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4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13">
        <v>100</v>
      </c>
      <c r="C20" s="31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0" t="s">
        <v>51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13">
        <v>100</v>
      </c>
      <c r="C23" s="31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0" t="s">
        <v>151</v>
      </c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2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0">
        <v>200</v>
      </c>
      <c r="D28" s="311"/>
      <c r="E28" s="311"/>
      <c r="F28" s="312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0" t="s">
        <v>16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2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16"/>
      <c r="B31" s="317"/>
      <c r="C31" s="317"/>
      <c r="D31" s="318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08" t="s">
        <v>154</v>
      </c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</row>
    <row r="33" spans="1:12" s="44" customFormat="1">
      <c r="A33" s="310" t="s">
        <v>155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13" t="s">
        <v>186</v>
      </c>
      <c r="C37" s="31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0" t="s">
        <v>219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3" t="s">
        <v>185</v>
      </c>
      <c r="C46" s="34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4" t="s">
        <v>123</v>
      </c>
      <c r="B47" s="355"/>
      <c r="C47" s="355"/>
      <c r="D47" s="355"/>
      <c r="E47" s="355"/>
      <c r="F47" s="355"/>
      <c r="G47" s="355"/>
      <c r="H47" s="311"/>
      <c r="I47" s="311"/>
      <c r="J47" s="311"/>
      <c r="K47" s="311"/>
      <c r="L47" s="312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38">
        <v>220</v>
      </c>
      <c r="C55" s="338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0" t="s">
        <v>151</v>
      </c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0">
        <v>200</v>
      </c>
      <c r="D60" s="311"/>
      <c r="E60" s="311"/>
      <c r="F60" s="312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19"/>
      <c r="E61" s="320"/>
      <c r="F61" s="320"/>
      <c r="G61" s="32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9"/>
      <c r="E63" s="320"/>
      <c r="F63" s="320"/>
      <c r="G63" s="32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9" t="s">
        <v>133</v>
      </c>
      <c r="B65" s="320"/>
      <c r="C65" s="320"/>
      <c r="D65" s="321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O21"/>
  <sheetViews>
    <sheetView view="pageBreakPreview" topLeftCell="A2" zoomScaleSheetLayoutView="100" workbookViewId="0">
      <selection activeCell="A14" sqref="A14:L14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140625" style="272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t="16.5" hidden="1" customHeight="1">
      <c r="A1" s="216"/>
      <c r="B1" s="212"/>
      <c r="C1" s="212"/>
      <c r="D1" s="271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82" t="s">
        <v>288</v>
      </c>
      <c r="B2"/>
      <c r="C2"/>
      <c r="D2"/>
      <c r="E2" s="283"/>
      <c r="F2" s="283"/>
      <c r="G2" s="283"/>
      <c r="H2" s="357" t="s">
        <v>289</v>
      </c>
      <c r="I2" s="357"/>
      <c r="J2" s="357"/>
      <c r="K2" s="283"/>
      <c r="L2" s="283"/>
      <c r="M2" s="283"/>
    </row>
    <row r="3" spans="1:15" ht="21" customHeight="1">
      <c r="A3"/>
      <c r="B3"/>
      <c r="C3"/>
      <c r="D3"/>
      <c r="E3"/>
      <c r="F3"/>
      <c r="G3"/>
      <c r="H3" s="357" t="s">
        <v>290</v>
      </c>
      <c r="I3" s="357"/>
      <c r="J3" s="357"/>
      <c r="K3"/>
      <c r="L3"/>
    </row>
    <row r="4" spans="1:15" ht="49.5" customHeight="1">
      <c r="A4" s="284"/>
      <c r="B4" s="358" t="s">
        <v>291</v>
      </c>
      <c r="C4" s="358"/>
      <c r="D4" s="358"/>
      <c r="E4" s="358"/>
      <c r="F4" s="358"/>
      <c r="G4" s="358"/>
      <c r="H4" s="358"/>
      <c r="I4" s="358"/>
      <c r="J4" s="358"/>
      <c r="K4" s="284"/>
      <c r="L4" s="284"/>
    </row>
    <row r="5" spans="1:15" ht="27.75" customHeight="1">
      <c r="A5" s="284"/>
      <c r="B5" s="285"/>
      <c r="C5" s="359" t="s">
        <v>292</v>
      </c>
      <c r="D5" s="359"/>
      <c r="E5" s="359"/>
      <c r="F5" s="359"/>
      <c r="G5" s="359"/>
      <c r="H5" s="359"/>
      <c r="I5" s="359"/>
      <c r="J5" s="285"/>
      <c r="K5" s="284"/>
      <c r="L5" s="284"/>
    </row>
    <row r="6" spans="1:15" s="130" customFormat="1">
      <c r="A6" s="300" t="s">
        <v>1</v>
      </c>
      <c r="B6" s="331" t="s">
        <v>2</v>
      </c>
      <c r="C6" s="331" t="s">
        <v>2</v>
      </c>
      <c r="D6" s="299" t="s">
        <v>3</v>
      </c>
      <c r="E6" s="333" t="s">
        <v>4</v>
      </c>
      <c r="F6" s="333" t="s">
        <v>4</v>
      </c>
      <c r="G6" s="333" t="s">
        <v>5</v>
      </c>
      <c r="H6" s="333" t="s">
        <v>5</v>
      </c>
      <c r="I6" s="334" t="s">
        <v>6</v>
      </c>
      <c r="J6" s="334" t="s">
        <v>6</v>
      </c>
      <c r="K6" s="333" t="s">
        <v>7</v>
      </c>
      <c r="L6" s="333" t="s">
        <v>7</v>
      </c>
    </row>
    <row r="7" spans="1:15" s="130" customFormat="1" ht="4.5" customHeight="1">
      <c r="A7" s="300"/>
      <c r="B7" s="331"/>
      <c r="C7" s="331"/>
      <c r="D7" s="299"/>
      <c r="E7" s="333"/>
      <c r="F7" s="333"/>
      <c r="G7" s="333"/>
      <c r="H7" s="333"/>
      <c r="I7" s="334"/>
      <c r="J7" s="334"/>
      <c r="K7" s="333"/>
      <c r="L7" s="333"/>
    </row>
    <row r="8" spans="1:15" s="130" customFormat="1">
      <c r="A8" s="300"/>
      <c r="B8" s="294" t="s">
        <v>286</v>
      </c>
      <c r="C8" s="294" t="s">
        <v>287</v>
      </c>
      <c r="D8" s="299"/>
      <c r="E8" s="294" t="s">
        <v>286</v>
      </c>
      <c r="F8" s="294" t="s">
        <v>287</v>
      </c>
      <c r="G8" s="294" t="s">
        <v>286</v>
      </c>
      <c r="H8" s="294" t="s">
        <v>287</v>
      </c>
      <c r="I8" s="294" t="s">
        <v>286</v>
      </c>
      <c r="J8" s="294" t="s">
        <v>287</v>
      </c>
      <c r="K8" s="294" t="s">
        <v>286</v>
      </c>
      <c r="L8" s="294" t="s">
        <v>287</v>
      </c>
    </row>
    <row r="9" spans="1:15" s="136" customFormat="1" ht="38.25" customHeight="1">
      <c r="A9" s="264" t="s">
        <v>28</v>
      </c>
      <c r="B9" s="270">
        <v>200</v>
      </c>
      <c r="C9" s="270">
        <v>250</v>
      </c>
      <c r="D9" s="252">
        <v>25.49</v>
      </c>
      <c r="E9" s="252">
        <v>6.42</v>
      </c>
      <c r="F9" s="252">
        <v>8.02</v>
      </c>
      <c r="G9" s="252">
        <v>4.9000000000000004</v>
      </c>
      <c r="H9" s="252">
        <v>6.12</v>
      </c>
      <c r="I9" s="252">
        <v>33.97</v>
      </c>
      <c r="J9" s="252">
        <v>42.46</v>
      </c>
      <c r="K9" s="252">
        <v>205.6</v>
      </c>
      <c r="L9" s="252">
        <v>257</v>
      </c>
    </row>
    <row r="10" spans="1:15" ht="31.5" customHeight="1">
      <c r="A10" s="257" t="s">
        <v>304</v>
      </c>
      <c r="B10" s="270">
        <v>100</v>
      </c>
      <c r="C10" s="270">
        <v>100</v>
      </c>
      <c r="D10" s="252">
        <v>22.1</v>
      </c>
      <c r="E10" s="252">
        <v>0.08</v>
      </c>
      <c r="F10" s="252">
        <v>0.08</v>
      </c>
      <c r="G10" s="252">
        <v>7.25</v>
      </c>
      <c r="H10" s="252">
        <v>7.25</v>
      </c>
      <c r="I10" s="252">
        <v>0.13</v>
      </c>
      <c r="J10" s="252">
        <v>0.13</v>
      </c>
      <c r="K10" s="252">
        <v>66</v>
      </c>
      <c r="L10" s="252">
        <v>66</v>
      </c>
    </row>
    <row r="11" spans="1:15" ht="36.75" customHeight="1">
      <c r="A11" s="259" t="s">
        <v>285</v>
      </c>
      <c r="B11" s="260">
        <v>250</v>
      </c>
      <c r="C11" s="260">
        <v>250</v>
      </c>
      <c r="D11" s="252">
        <v>21.45</v>
      </c>
      <c r="E11" s="260">
        <v>0.48</v>
      </c>
      <c r="F11" s="260">
        <v>0.48</v>
      </c>
      <c r="G11" s="260">
        <v>0.48</v>
      </c>
      <c r="H11" s="260">
        <v>0.48</v>
      </c>
      <c r="I11" s="260">
        <v>11.76</v>
      </c>
      <c r="J11" s="260">
        <v>11.76</v>
      </c>
      <c r="K11" s="260">
        <v>53.3</v>
      </c>
      <c r="L11" s="260">
        <v>53.3</v>
      </c>
    </row>
    <row r="12" spans="1:15" ht="36.75" customHeight="1">
      <c r="A12" s="258" t="s">
        <v>63</v>
      </c>
      <c r="B12" s="251">
        <v>200</v>
      </c>
      <c r="C12" s="251">
        <v>200</v>
      </c>
      <c r="D12" s="252">
        <v>8.06</v>
      </c>
      <c r="E12" s="252">
        <v>0.3</v>
      </c>
      <c r="F12" s="252">
        <v>0.3</v>
      </c>
      <c r="G12" s="252">
        <v>0</v>
      </c>
      <c r="H12" s="252">
        <v>0</v>
      </c>
      <c r="I12" s="252">
        <v>6.7</v>
      </c>
      <c r="J12" s="252">
        <v>6.7</v>
      </c>
      <c r="K12" s="252">
        <v>27.6</v>
      </c>
      <c r="L12" s="252">
        <v>27.6</v>
      </c>
      <c r="M12" s="147"/>
      <c r="N12" s="148"/>
      <c r="O12" s="149"/>
    </row>
    <row r="13" spans="1:15" ht="20.25" customHeight="1">
      <c r="A13" s="262" t="s">
        <v>18</v>
      </c>
      <c r="B13" s="263"/>
      <c r="C13" s="263"/>
      <c r="D13" s="263">
        <v>77.09</v>
      </c>
      <c r="E13" s="263">
        <f t="shared" ref="E13:L13" si="0">SUM(E9:E12)</f>
        <v>7.28</v>
      </c>
      <c r="F13" s="263">
        <f t="shared" si="0"/>
        <v>8.8800000000000008</v>
      </c>
      <c r="G13" s="263">
        <f t="shared" si="0"/>
        <v>12.63</v>
      </c>
      <c r="H13" s="263">
        <f t="shared" si="0"/>
        <v>13.850000000000001</v>
      </c>
      <c r="I13" s="263">
        <f t="shared" si="0"/>
        <v>52.56</v>
      </c>
      <c r="J13" s="263">
        <f t="shared" si="0"/>
        <v>61.050000000000004</v>
      </c>
      <c r="K13" s="263">
        <f t="shared" si="0"/>
        <v>352.50000000000006</v>
      </c>
      <c r="L13" s="263">
        <f t="shared" si="0"/>
        <v>403.90000000000003</v>
      </c>
    </row>
    <row r="14" spans="1:15" s="274" customFormat="1" ht="21" customHeight="1">
      <c r="A14" s="356"/>
      <c r="B14" s="356"/>
      <c r="C14" s="356"/>
      <c r="D14" s="356"/>
      <c r="E14" s="356"/>
      <c r="F14" s="356"/>
      <c r="G14" s="356"/>
      <c r="H14" s="356"/>
      <c r="I14" s="356"/>
      <c r="J14" s="356"/>
      <c r="K14" s="356"/>
      <c r="L14" s="356"/>
    </row>
    <row r="15" spans="1:15" s="274" customFormat="1">
      <c r="A15" s="275"/>
      <c r="B15" s="276"/>
      <c r="C15" s="276"/>
      <c r="D15" s="277"/>
      <c r="E15" s="277"/>
      <c r="F15" s="277"/>
      <c r="G15" s="277"/>
      <c r="H15" s="277"/>
      <c r="I15" s="277"/>
      <c r="J15" s="277"/>
      <c r="K15" s="277"/>
      <c r="L15" s="277"/>
    </row>
    <row r="16" spans="1:15" s="274" customFormat="1" ht="29.25" customHeight="1">
      <c r="A16" s="278"/>
      <c r="B16" s="276"/>
      <c r="C16" s="276"/>
      <c r="D16" s="277"/>
      <c r="E16" s="277"/>
      <c r="F16" s="277"/>
      <c r="G16" s="277"/>
      <c r="H16" s="277"/>
      <c r="I16" s="277"/>
      <c r="J16" s="277"/>
      <c r="K16" s="277"/>
      <c r="L16" s="277"/>
    </row>
    <row r="17" spans="1:12">
      <c r="A17" s="131" t="s">
        <v>294</v>
      </c>
      <c r="D17" s="139"/>
      <c r="H17" s="139" t="s">
        <v>293</v>
      </c>
    </row>
    <row r="18" spans="1:12" s="274" customFormat="1" ht="28.5" customHeight="1">
      <c r="A18" s="275"/>
      <c r="B18" s="279"/>
      <c r="C18" s="279"/>
      <c r="D18" s="277"/>
      <c r="E18" s="277"/>
      <c r="F18" s="277"/>
      <c r="G18" s="277"/>
      <c r="H18" s="277"/>
      <c r="I18" s="277"/>
      <c r="J18" s="277"/>
      <c r="K18" s="277"/>
      <c r="L18" s="277"/>
    </row>
    <row r="19" spans="1:12" s="274" customFormat="1" ht="27.75" customHeight="1">
      <c r="A19" s="280"/>
      <c r="B19" s="281"/>
      <c r="C19" s="281"/>
      <c r="D19" s="277"/>
      <c r="E19" s="277"/>
      <c r="F19" s="277"/>
      <c r="G19" s="277"/>
      <c r="H19" s="277"/>
      <c r="I19" s="277"/>
      <c r="J19" s="277"/>
      <c r="K19" s="277"/>
      <c r="L19" s="277"/>
    </row>
    <row r="20" spans="1:12" s="274" customFormat="1" ht="31.5" customHeight="1">
      <c r="A20" s="280"/>
      <c r="B20" s="281"/>
      <c r="C20" s="281"/>
      <c r="D20" s="277"/>
      <c r="E20" s="277"/>
      <c r="F20" s="277"/>
      <c r="G20" s="277"/>
      <c r="H20" s="277"/>
      <c r="I20" s="277"/>
      <c r="J20" s="277"/>
      <c r="K20" s="277"/>
      <c r="L20" s="277"/>
    </row>
    <row r="21" spans="1:12">
      <c r="A21" s="216"/>
      <c r="B21" s="212"/>
      <c r="D21" s="271"/>
      <c r="E21" s="129"/>
      <c r="G21" s="129"/>
      <c r="I21" s="129"/>
      <c r="K21" s="129"/>
    </row>
  </sheetData>
  <mergeCells count="17">
    <mergeCell ref="J6:J7"/>
    <mergeCell ref="K6:K7"/>
    <mergeCell ref="L6:L7"/>
    <mergeCell ref="A14:L14"/>
    <mergeCell ref="H6:H7"/>
    <mergeCell ref="H2:J2"/>
    <mergeCell ref="H3:J3"/>
    <mergeCell ref="B4:J4"/>
    <mergeCell ref="C5:I5"/>
    <mergeCell ref="A6:A8"/>
    <mergeCell ref="B6:B7"/>
    <mergeCell ref="C6:C7"/>
    <mergeCell ref="D6:D8"/>
    <mergeCell ref="E6:E7"/>
    <mergeCell ref="F6:F7"/>
    <mergeCell ref="G6:G7"/>
    <mergeCell ref="I6:I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P18"/>
  <sheetViews>
    <sheetView view="pageBreakPreview" zoomScaleSheetLayoutView="100" workbookViewId="0">
      <selection activeCell="A12" sqref="A12:XFD12"/>
    </sheetView>
  </sheetViews>
  <sheetFormatPr defaultRowHeight="16.5"/>
  <cols>
    <col min="1" max="1" width="31.28515625" style="229" customWidth="1"/>
    <col min="2" max="3" width="10" style="130" customWidth="1"/>
    <col min="4" max="4" width="8.28515625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82" t="s">
        <v>295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6" ht="21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</row>
    <row r="3" spans="1:16" ht="42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</row>
    <row r="4" spans="1:16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</row>
    <row r="5" spans="1:16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6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6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6" ht="22.5" customHeight="1">
      <c r="A8" s="257" t="s">
        <v>59</v>
      </c>
      <c r="B8" s="251">
        <v>180</v>
      </c>
      <c r="C8" s="251">
        <v>200</v>
      </c>
      <c r="D8" s="252">
        <v>14.35</v>
      </c>
      <c r="E8" s="252">
        <v>3</v>
      </c>
      <c r="F8" s="252">
        <v>4.0999999999999996</v>
      </c>
      <c r="G8" s="252">
        <v>5.7</v>
      </c>
      <c r="H8" s="252">
        <v>7.6</v>
      </c>
      <c r="I8" s="252">
        <v>23.7</v>
      </c>
      <c r="J8" s="252">
        <v>31.6</v>
      </c>
      <c r="K8" s="252">
        <v>158.30000000000001</v>
      </c>
      <c r="L8" s="252">
        <v>211.1</v>
      </c>
      <c r="M8" s="130"/>
    </row>
    <row r="9" spans="1:16" ht="26.25" customHeight="1">
      <c r="A9" s="264" t="s">
        <v>305</v>
      </c>
      <c r="B9" s="251">
        <v>120</v>
      </c>
      <c r="C9" s="251">
        <v>120</v>
      </c>
      <c r="D9" s="252">
        <v>39.83</v>
      </c>
      <c r="E9" s="252">
        <v>38.549999999999997</v>
      </c>
      <c r="F9" s="252">
        <v>38.549999999999997</v>
      </c>
      <c r="G9" s="252">
        <v>2.85</v>
      </c>
      <c r="H9" s="252">
        <v>2.85</v>
      </c>
      <c r="I9" s="252">
        <v>1.35</v>
      </c>
      <c r="J9" s="252">
        <v>1.35</v>
      </c>
      <c r="K9" s="252">
        <v>185.85</v>
      </c>
      <c r="L9" s="252">
        <v>185.85</v>
      </c>
      <c r="M9" s="130"/>
    </row>
    <row r="10" spans="1:16" ht="27.75" customHeight="1">
      <c r="A10" s="258" t="s">
        <v>306</v>
      </c>
      <c r="B10" s="251">
        <v>200</v>
      </c>
      <c r="C10" s="251">
        <v>200</v>
      </c>
      <c r="D10" s="252">
        <v>5.01</v>
      </c>
      <c r="E10" s="252">
        <v>0.2</v>
      </c>
      <c r="F10" s="252">
        <v>0.2</v>
      </c>
      <c r="G10" s="252">
        <v>0</v>
      </c>
      <c r="H10" s="252">
        <v>0</v>
      </c>
      <c r="I10" s="252">
        <v>6.4</v>
      </c>
      <c r="J10" s="252">
        <v>6.4</v>
      </c>
      <c r="K10" s="252">
        <v>26.4</v>
      </c>
      <c r="L10" s="252">
        <v>26.4</v>
      </c>
      <c r="M10" s="146"/>
      <c r="N10" s="147"/>
      <c r="O10" s="148"/>
      <c r="P10" s="149"/>
    </row>
    <row r="11" spans="1:16" s="253" customFormat="1" ht="24" customHeight="1">
      <c r="A11" s="257" t="s">
        <v>16</v>
      </c>
      <c r="B11" s="251">
        <v>60</v>
      </c>
      <c r="C11" s="251">
        <v>60</v>
      </c>
      <c r="D11" s="252">
        <v>5.75</v>
      </c>
      <c r="E11" s="252">
        <v>2.8</v>
      </c>
      <c r="F11" s="252">
        <v>2.8</v>
      </c>
      <c r="G11" s="252">
        <v>0.8</v>
      </c>
      <c r="H11" s="252">
        <v>0.8</v>
      </c>
      <c r="I11" s="252">
        <v>20</v>
      </c>
      <c r="J11" s="252">
        <v>20</v>
      </c>
      <c r="K11" s="252">
        <v>105.6</v>
      </c>
      <c r="L11" s="252">
        <v>105.6</v>
      </c>
    </row>
    <row r="12" spans="1:16" ht="35.25" customHeight="1">
      <c r="A12" s="256" t="s">
        <v>307</v>
      </c>
      <c r="B12" s="251">
        <v>100</v>
      </c>
      <c r="C12" s="251">
        <v>100</v>
      </c>
      <c r="D12" s="252">
        <v>12.15</v>
      </c>
      <c r="E12" s="252">
        <v>0.9</v>
      </c>
      <c r="F12" s="252">
        <v>0.9</v>
      </c>
      <c r="G12" s="252">
        <v>0.12</v>
      </c>
      <c r="H12" s="252">
        <v>0.12</v>
      </c>
      <c r="I12" s="252">
        <v>2.2799999999999998</v>
      </c>
      <c r="J12" s="252">
        <v>2.2799999999999998</v>
      </c>
      <c r="K12" s="252">
        <v>13.2</v>
      </c>
      <c r="L12" s="252">
        <v>11.9</v>
      </c>
    </row>
    <row r="13" spans="1:16" ht="19.5" customHeight="1">
      <c r="A13" s="286" t="s">
        <v>278</v>
      </c>
      <c r="B13" s="273"/>
      <c r="C13" s="273"/>
      <c r="D13" s="263">
        <f>D8+D9+D10+D11+D12</f>
        <v>77.09</v>
      </c>
      <c r="E13" s="263">
        <f t="shared" ref="E13:L13" si="0">SUM(E8:E12)</f>
        <v>45.449999999999996</v>
      </c>
      <c r="F13" s="263">
        <f t="shared" si="0"/>
        <v>46.55</v>
      </c>
      <c r="G13" s="263">
        <f t="shared" si="0"/>
        <v>9.4700000000000006</v>
      </c>
      <c r="H13" s="263">
        <f t="shared" si="0"/>
        <v>11.37</v>
      </c>
      <c r="I13" s="263">
        <f t="shared" si="0"/>
        <v>53.730000000000004</v>
      </c>
      <c r="J13" s="263">
        <f t="shared" si="0"/>
        <v>61.63</v>
      </c>
      <c r="K13" s="263">
        <f t="shared" si="0"/>
        <v>489.34999999999997</v>
      </c>
      <c r="L13" s="263">
        <f t="shared" si="0"/>
        <v>540.84999999999991</v>
      </c>
    </row>
    <row r="14" spans="1:16">
      <c r="A14" s="224"/>
      <c r="B14" s="235"/>
      <c r="D14" s="127"/>
      <c r="E14" s="127"/>
      <c r="G14" s="127"/>
      <c r="I14" s="127"/>
      <c r="K14" s="127"/>
    </row>
    <row r="18" spans="1:12">
      <c r="A18" s="131" t="s">
        <v>294</v>
      </c>
      <c r="B18" s="139"/>
      <c r="C18" s="139"/>
      <c r="D18" s="139"/>
      <c r="E18" s="139"/>
      <c r="F18" s="139"/>
      <c r="G18" s="139"/>
      <c r="H18" s="139" t="s">
        <v>293</v>
      </c>
      <c r="I18" s="139"/>
      <c r="J18" s="139"/>
      <c r="K18" s="139"/>
      <c r="L18" s="139"/>
    </row>
  </sheetData>
  <mergeCells count="16">
    <mergeCell ref="K5:K6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M16"/>
  <sheetViews>
    <sheetView view="pageBreakPreview" zoomScaleSheetLayoutView="100" workbookViewId="0">
      <selection activeCell="A13" sqref="A13"/>
    </sheetView>
  </sheetViews>
  <sheetFormatPr defaultRowHeight="16.5"/>
  <cols>
    <col min="1" max="1" width="30" style="131" customWidth="1"/>
    <col min="2" max="3" width="10" style="139" customWidth="1"/>
    <col min="4" max="4" width="9.28515625" style="139" bestFit="1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6384" width="9.140625" style="131"/>
  </cols>
  <sheetData>
    <row r="1" spans="1:13" ht="36" customHeight="1">
      <c r="A1" s="282" t="s">
        <v>296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</row>
    <row r="2" spans="1:13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 s="131"/>
    </row>
    <row r="3" spans="1:13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131"/>
    </row>
    <row r="4" spans="1:13" ht="27.75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131"/>
    </row>
    <row r="5" spans="1:13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3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3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3" s="136" customFormat="1" ht="34.5" customHeight="1">
      <c r="A8" s="256" t="s">
        <v>280</v>
      </c>
      <c r="B8" s="260">
        <v>200</v>
      </c>
      <c r="C8" s="260">
        <v>250</v>
      </c>
      <c r="D8" s="252">
        <v>30.69</v>
      </c>
      <c r="E8" s="260">
        <v>16.8</v>
      </c>
      <c r="F8" s="260">
        <v>21.02</v>
      </c>
      <c r="G8" s="260">
        <v>25.8</v>
      </c>
      <c r="H8" s="260">
        <v>32.22</v>
      </c>
      <c r="I8" s="260">
        <v>4.2</v>
      </c>
      <c r="J8" s="260">
        <v>5.25</v>
      </c>
      <c r="K8" s="261">
        <v>316.10000000000002</v>
      </c>
      <c r="L8" s="261">
        <v>395.17</v>
      </c>
    </row>
    <row r="9" spans="1:13" ht="32.25" customHeight="1">
      <c r="A9" s="257" t="s">
        <v>32</v>
      </c>
      <c r="B9" s="251">
        <v>20</v>
      </c>
      <c r="C9" s="251">
        <v>20</v>
      </c>
      <c r="D9" s="252">
        <v>12.01</v>
      </c>
      <c r="E9" s="252">
        <v>4.68</v>
      </c>
      <c r="F9" s="252">
        <v>4.681</v>
      </c>
      <c r="G9" s="252">
        <v>6</v>
      </c>
      <c r="H9" s="252">
        <v>6</v>
      </c>
      <c r="I9" s="252">
        <v>0</v>
      </c>
      <c r="J9" s="252">
        <v>0</v>
      </c>
      <c r="K9" s="252">
        <v>72.67</v>
      </c>
      <c r="L9" s="252">
        <v>72.67</v>
      </c>
    </row>
    <row r="10" spans="1:13" s="253" customFormat="1" ht="30.75" customHeight="1">
      <c r="A10" s="257" t="s">
        <v>16</v>
      </c>
      <c r="B10" s="251">
        <v>60</v>
      </c>
      <c r="C10" s="251">
        <v>60</v>
      </c>
      <c r="D10" s="252">
        <v>5.75</v>
      </c>
      <c r="E10" s="252">
        <v>2.8</v>
      </c>
      <c r="F10" s="252">
        <v>2.8</v>
      </c>
      <c r="G10" s="252">
        <v>0.8</v>
      </c>
      <c r="H10" s="252">
        <v>0.8</v>
      </c>
      <c r="I10" s="252">
        <v>20</v>
      </c>
      <c r="J10" s="252">
        <v>20</v>
      </c>
      <c r="K10" s="252">
        <v>105.6</v>
      </c>
      <c r="L10" s="252">
        <v>105.6</v>
      </c>
    </row>
    <row r="11" spans="1:13" ht="30.75" customHeight="1">
      <c r="A11" s="259" t="s">
        <v>282</v>
      </c>
      <c r="B11" s="260">
        <v>55</v>
      </c>
      <c r="C11" s="260">
        <v>55</v>
      </c>
      <c r="D11" s="252">
        <v>11.24</v>
      </c>
      <c r="E11" s="260">
        <v>4.18</v>
      </c>
      <c r="F11" s="260">
        <v>4.18</v>
      </c>
      <c r="G11" s="260">
        <v>5.39</v>
      </c>
      <c r="H11" s="260">
        <v>5.39</v>
      </c>
      <c r="I11" s="260">
        <v>40.92</v>
      </c>
      <c r="J11" s="260">
        <v>40.92</v>
      </c>
      <c r="K11" s="260">
        <v>229.35</v>
      </c>
      <c r="L11" s="260">
        <v>229.35</v>
      </c>
    </row>
    <row r="12" spans="1:13" s="194" customFormat="1" ht="33" customHeight="1">
      <c r="A12" s="264" t="s">
        <v>281</v>
      </c>
      <c r="B12" s="251">
        <v>200</v>
      </c>
      <c r="C12" s="251">
        <v>200</v>
      </c>
      <c r="D12" s="252">
        <v>17.399999999999999</v>
      </c>
      <c r="E12" s="252">
        <v>1.5</v>
      </c>
      <c r="F12" s="252">
        <v>1.5</v>
      </c>
      <c r="G12" s="252">
        <v>1.4</v>
      </c>
      <c r="H12" s="252">
        <v>1.4</v>
      </c>
      <c r="I12" s="252">
        <v>8.6</v>
      </c>
      <c r="J12" s="252">
        <v>8.6</v>
      </c>
      <c r="K12" s="252">
        <v>52.9</v>
      </c>
      <c r="L12" s="252">
        <v>52.9</v>
      </c>
    </row>
    <row r="13" spans="1:13" ht="18" customHeight="1">
      <c r="A13" s="262" t="s">
        <v>18</v>
      </c>
      <c r="B13" s="265"/>
      <c r="C13" s="265"/>
      <c r="D13" s="265">
        <f>D8+D9+D10+D11+D12</f>
        <v>77.09</v>
      </c>
      <c r="E13" s="265">
        <f t="shared" ref="E13:L13" si="0">SUM(E8:E12)</f>
        <v>29.96</v>
      </c>
      <c r="F13" s="265">
        <f t="shared" si="0"/>
        <v>34.180999999999997</v>
      </c>
      <c r="G13" s="265">
        <f t="shared" si="0"/>
        <v>39.39</v>
      </c>
      <c r="H13" s="265">
        <f t="shared" si="0"/>
        <v>45.809999999999995</v>
      </c>
      <c r="I13" s="265">
        <f t="shared" si="0"/>
        <v>73.72</v>
      </c>
      <c r="J13" s="265">
        <f t="shared" si="0"/>
        <v>74.77</v>
      </c>
      <c r="K13" s="265">
        <f t="shared" si="0"/>
        <v>776.62</v>
      </c>
      <c r="L13" s="265">
        <f t="shared" si="0"/>
        <v>855.69</v>
      </c>
      <c r="M13" s="130"/>
    </row>
    <row r="16" spans="1:13">
      <c r="A16" s="131" t="s">
        <v>294</v>
      </c>
      <c r="H16" s="139" t="s">
        <v>293</v>
      </c>
      <c r="L16" s="131"/>
    </row>
  </sheetData>
  <mergeCells count="16">
    <mergeCell ref="K5:K6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</mergeCells>
  <pageMargins left="0" right="0" top="0.74803149606299213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18"/>
  <sheetViews>
    <sheetView view="pageBreakPreview" zoomScaleSheetLayoutView="100" workbookViewId="0">
      <selection activeCell="D13" sqref="D13"/>
    </sheetView>
  </sheetViews>
  <sheetFormatPr defaultRowHeight="16.5"/>
  <cols>
    <col min="1" max="1" width="30" style="131" customWidth="1"/>
    <col min="2" max="3" width="8.42578125" style="139" customWidth="1"/>
    <col min="4" max="4" width="9.140625" style="272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36" customHeight="1">
      <c r="A1" s="282" t="s">
        <v>297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5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5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5" ht="24.75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5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5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5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5" ht="24.75" customHeight="1">
      <c r="A8" s="254" t="s">
        <v>308</v>
      </c>
      <c r="B8" s="270">
        <v>150</v>
      </c>
      <c r="C8" s="270">
        <v>200</v>
      </c>
      <c r="D8" s="287">
        <v>18.010000000000002</v>
      </c>
      <c r="E8" s="252">
        <v>9.4</v>
      </c>
      <c r="F8" s="252">
        <v>14.1</v>
      </c>
      <c r="G8" s="252">
        <v>9.6</v>
      </c>
      <c r="H8" s="252">
        <v>14.4</v>
      </c>
      <c r="I8" s="252">
        <v>56.6</v>
      </c>
      <c r="J8" s="252">
        <v>84.9</v>
      </c>
      <c r="K8" s="252">
        <v>350.6</v>
      </c>
      <c r="L8" s="252">
        <v>525.9</v>
      </c>
      <c r="M8" s="135" t="s">
        <v>33</v>
      </c>
    </row>
    <row r="9" spans="1:15" ht="24" customHeight="1">
      <c r="A9" s="264" t="s">
        <v>283</v>
      </c>
      <c r="B9" s="251">
        <v>200</v>
      </c>
      <c r="C9" s="251">
        <v>200</v>
      </c>
      <c r="D9" s="287">
        <v>18.23</v>
      </c>
      <c r="E9" s="252">
        <v>4.5999999999999996</v>
      </c>
      <c r="F9" s="252">
        <v>4.5999999999999996</v>
      </c>
      <c r="G9" s="252">
        <v>4.3</v>
      </c>
      <c r="H9" s="252">
        <v>4.3</v>
      </c>
      <c r="I9" s="252">
        <v>12.4</v>
      </c>
      <c r="J9" s="252">
        <v>12.4</v>
      </c>
      <c r="K9" s="252">
        <v>106.7</v>
      </c>
      <c r="L9" s="252">
        <v>106.7</v>
      </c>
      <c r="M9" s="147"/>
      <c r="N9" s="148"/>
      <c r="O9" s="149"/>
    </row>
    <row r="10" spans="1:15" ht="36.75" customHeight="1">
      <c r="A10" s="259" t="s">
        <v>309</v>
      </c>
      <c r="B10" s="260">
        <v>180</v>
      </c>
      <c r="C10" s="260">
        <v>180</v>
      </c>
      <c r="D10" s="288">
        <v>35.1</v>
      </c>
      <c r="E10" s="260">
        <v>0.4</v>
      </c>
      <c r="F10" s="260">
        <v>0.4</v>
      </c>
      <c r="G10" s="260">
        <v>0.4</v>
      </c>
      <c r="H10" s="260">
        <v>0.4</v>
      </c>
      <c r="I10" s="260">
        <v>9.8000000000000007</v>
      </c>
      <c r="J10" s="260">
        <v>9.8000000000000007</v>
      </c>
      <c r="K10" s="260">
        <v>47</v>
      </c>
      <c r="L10" s="260">
        <v>47</v>
      </c>
      <c r="M10" s="131"/>
    </row>
    <row r="11" spans="1:15" s="253" customFormat="1" ht="32.25" customHeight="1">
      <c r="A11" s="257" t="s">
        <v>16</v>
      </c>
      <c r="B11" s="251">
        <v>60</v>
      </c>
      <c r="C11" s="251">
        <v>60</v>
      </c>
      <c r="D11" s="252">
        <v>5.75</v>
      </c>
      <c r="E11" s="252">
        <v>2.8</v>
      </c>
      <c r="F11" s="252">
        <v>2.8</v>
      </c>
      <c r="G11" s="252">
        <v>0.8</v>
      </c>
      <c r="H11" s="252">
        <v>0.8</v>
      </c>
      <c r="I11" s="252">
        <v>20</v>
      </c>
      <c r="J11" s="252">
        <v>20</v>
      </c>
      <c r="K11" s="252">
        <v>105.6</v>
      </c>
      <c r="L11" s="252">
        <v>105.6</v>
      </c>
    </row>
    <row r="12" spans="1:15" ht="27.75" customHeight="1">
      <c r="A12" s="262" t="s">
        <v>18</v>
      </c>
      <c r="B12" s="263"/>
      <c r="C12" s="263"/>
      <c r="D12" s="263">
        <f>D8+D9+D10+D11</f>
        <v>77.09</v>
      </c>
      <c r="E12" s="263">
        <f t="shared" ref="E12:L12" si="0">SUM(E8:E11)</f>
        <v>17.2</v>
      </c>
      <c r="F12" s="263">
        <f t="shared" si="0"/>
        <v>21.9</v>
      </c>
      <c r="G12" s="263">
        <f t="shared" si="0"/>
        <v>15.1</v>
      </c>
      <c r="H12" s="263">
        <f t="shared" si="0"/>
        <v>19.899999999999999</v>
      </c>
      <c r="I12" s="263">
        <f t="shared" si="0"/>
        <v>98.8</v>
      </c>
      <c r="J12" s="263">
        <f t="shared" si="0"/>
        <v>127.10000000000001</v>
      </c>
      <c r="K12" s="263">
        <f t="shared" si="0"/>
        <v>609.9</v>
      </c>
      <c r="L12" s="263">
        <f t="shared" si="0"/>
        <v>785.2</v>
      </c>
    </row>
    <row r="13" spans="1:15" ht="12.75" customHeight="1">
      <c r="A13" s="126"/>
      <c r="B13" s="212"/>
      <c r="D13" s="271"/>
      <c r="E13" s="129"/>
      <c r="G13" s="129"/>
      <c r="I13" s="129"/>
      <c r="K13" s="129"/>
    </row>
    <row r="18" spans="1:13">
      <c r="A18" s="131" t="s">
        <v>294</v>
      </c>
      <c r="D18" s="139"/>
      <c r="H18" s="139" t="s">
        <v>293</v>
      </c>
      <c r="M18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9"/>
  <sheetViews>
    <sheetView view="pageBreakPreview" zoomScaleSheetLayoutView="100" workbookViewId="0">
      <selection activeCell="D14" sqref="D14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8.42578125" style="272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36" customHeight="1">
      <c r="A1" s="282" t="s">
        <v>298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3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3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3" ht="23.25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3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3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3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3" ht="25.5" customHeight="1">
      <c r="A8" s="257" t="s">
        <v>310</v>
      </c>
      <c r="B8" s="251">
        <v>180</v>
      </c>
      <c r="C8" s="251">
        <v>200</v>
      </c>
      <c r="D8" s="252">
        <v>12.65</v>
      </c>
      <c r="E8" s="252">
        <v>5</v>
      </c>
      <c r="F8" s="252">
        <v>6.7</v>
      </c>
      <c r="G8" s="252">
        <v>5.3</v>
      </c>
      <c r="H8" s="252">
        <v>7.1</v>
      </c>
      <c r="I8" s="252">
        <v>35</v>
      </c>
      <c r="J8" s="252">
        <v>46.6</v>
      </c>
      <c r="K8" s="252">
        <v>208</v>
      </c>
      <c r="L8" s="252">
        <v>277.3</v>
      </c>
      <c r="M8" s="131"/>
    </row>
    <row r="9" spans="1:13" s="93" customFormat="1" ht="30" customHeight="1">
      <c r="A9" s="289" t="s">
        <v>237</v>
      </c>
      <c r="B9" s="290" t="s">
        <v>311</v>
      </c>
      <c r="C9" s="290" t="s">
        <v>311</v>
      </c>
      <c r="D9" s="255">
        <v>41.66</v>
      </c>
      <c r="E9" s="255">
        <v>14.4</v>
      </c>
      <c r="F9" s="255">
        <v>14.4</v>
      </c>
      <c r="G9" s="255">
        <v>16.600000000000001</v>
      </c>
      <c r="H9" s="255">
        <v>16.600000000000001</v>
      </c>
      <c r="I9" s="255">
        <v>3.2</v>
      </c>
      <c r="J9" s="255">
        <v>3.2</v>
      </c>
      <c r="K9" s="255">
        <v>222.1</v>
      </c>
      <c r="L9" s="255">
        <v>222.1</v>
      </c>
      <c r="M9" s="92"/>
    </row>
    <row r="10" spans="1:13" ht="33.75" customHeight="1">
      <c r="A10" s="256" t="s">
        <v>316</v>
      </c>
      <c r="B10" s="251">
        <v>60</v>
      </c>
      <c r="C10" s="251">
        <v>60</v>
      </c>
      <c r="D10" s="252">
        <v>12.03</v>
      </c>
      <c r="E10" s="252">
        <v>0.66</v>
      </c>
      <c r="F10" s="252">
        <v>0.66</v>
      </c>
      <c r="G10" s="252">
        <v>0.12</v>
      </c>
      <c r="H10" s="252">
        <v>0.12</v>
      </c>
      <c r="I10" s="252">
        <v>2.2799999999999998</v>
      </c>
      <c r="J10" s="252">
        <v>2.2799999999999998</v>
      </c>
      <c r="K10" s="252">
        <v>13.2</v>
      </c>
      <c r="L10" s="252">
        <v>13.2</v>
      </c>
      <c r="M10" s="131"/>
    </row>
    <row r="11" spans="1:13" ht="34.5" customHeight="1">
      <c r="A11" s="258" t="s">
        <v>313</v>
      </c>
      <c r="B11" s="251">
        <v>200</v>
      </c>
      <c r="C11" s="251">
        <v>200</v>
      </c>
      <c r="D11" s="252">
        <v>10.35</v>
      </c>
      <c r="E11" s="252">
        <v>0.35</v>
      </c>
      <c r="F11" s="252">
        <v>0.35</v>
      </c>
      <c r="G11" s="252">
        <v>0.08</v>
      </c>
      <c r="H11" s="252">
        <v>0.08</v>
      </c>
      <c r="I11" s="252">
        <v>29.85</v>
      </c>
      <c r="J11" s="252">
        <v>29.85</v>
      </c>
      <c r="K11" s="252">
        <v>122</v>
      </c>
      <c r="L11" s="252">
        <v>122</v>
      </c>
      <c r="M11" s="131"/>
    </row>
    <row r="12" spans="1:13" s="253" customFormat="1" ht="26.25" customHeight="1">
      <c r="A12" s="257" t="s">
        <v>16</v>
      </c>
      <c r="B12" s="251">
        <v>60</v>
      </c>
      <c r="C12" s="251">
        <v>60</v>
      </c>
      <c r="D12" s="252">
        <v>5.75</v>
      </c>
      <c r="E12" s="252">
        <v>2.8</v>
      </c>
      <c r="F12" s="252">
        <v>2.8</v>
      </c>
      <c r="G12" s="252">
        <v>0.8</v>
      </c>
      <c r="H12" s="252">
        <v>0.8</v>
      </c>
      <c r="I12" s="252">
        <v>20</v>
      </c>
      <c r="J12" s="252">
        <v>20</v>
      </c>
      <c r="K12" s="252">
        <v>105.6</v>
      </c>
      <c r="L12" s="252">
        <v>105.6</v>
      </c>
    </row>
    <row r="13" spans="1:13" ht="21" customHeight="1">
      <c r="A13" s="262" t="s">
        <v>18</v>
      </c>
      <c r="B13" s="263"/>
      <c r="C13" s="263"/>
      <c r="D13" s="263">
        <v>77.09</v>
      </c>
      <c r="E13" s="263">
        <f t="shared" ref="E13:L13" si="0">SUM(E8:E12)</f>
        <v>23.21</v>
      </c>
      <c r="F13" s="263">
        <f t="shared" si="0"/>
        <v>24.910000000000004</v>
      </c>
      <c r="G13" s="263">
        <f t="shared" si="0"/>
        <v>22.900000000000002</v>
      </c>
      <c r="H13" s="263">
        <f t="shared" si="0"/>
        <v>24.700000000000003</v>
      </c>
      <c r="I13" s="263">
        <f t="shared" si="0"/>
        <v>90.330000000000013</v>
      </c>
      <c r="J13" s="263">
        <f t="shared" si="0"/>
        <v>101.93</v>
      </c>
      <c r="K13" s="263">
        <f t="shared" si="0"/>
        <v>670.9</v>
      </c>
      <c r="L13" s="263">
        <f t="shared" si="0"/>
        <v>740.2</v>
      </c>
    </row>
    <row r="14" spans="1:13">
      <c r="A14" s="126"/>
      <c r="B14" s="212"/>
      <c r="D14" s="271"/>
      <c r="E14" s="129"/>
      <c r="G14" s="129"/>
      <c r="I14" s="129"/>
      <c r="K14" s="129"/>
    </row>
    <row r="19" spans="1:13">
      <c r="A19" s="131" t="s">
        <v>294</v>
      </c>
      <c r="D19" s="139"/>
      <c r="H19" s="139" t="s">
        <v>293</v>
      </c>
      <c r="M19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N16"/>
  <sheetViews>
    <sheetView view="pageBreakPreview" zoomScaleSheetLayoutView="100" workbookViewId="0">
      <selection activeCell="D12" sqref="D12"/>
    </sheetView>
  </sheetViews>
  <sheetFormatPr defaultRowHeight="16.5"/>
  <cols>
    <col min="1" max="1" width="30.140625" style="131" customWidth="1"/>
    <col min="2" max="3" width="9.42578125" style="139" customWidth="1"/>
    <col min="4" max="4" width="8.5703125" style="139" customWidth="1"/>
    <col min="5" max="6" width="9.28515625" style="139" customWidth="1"/>
    <col min="7" max="8" width="9.5703125" style="139" customWidth="1"/>
    <col min="9" max="10" width="10.28515625" style="139" customWidth="1"/>
    <col min="11" max="12" width="9.7109375" style="139" customWidth="1"/>
    <col min="13" max="13" width="0" style="130" hidden="1" customWidth="1"/>
    <col min="14" max="16384" width="9.140625" style="131"/>
  </cols>
  <sheetData>
    <row r="1" spans="1:14" ht="36" customHeight="1">
      <c r="A1" s="282" t="s">
        <v>299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4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4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4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4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4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4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4" s="136" customFormat="1" ht="37.5" customHeight="1">
      <c r="A8" s="257" t="s">
        <v>312</v>
      </c>
      <c r="B8" s="270">
        <v>150</v>
      </c>
      <c r="C8" s="270">
        <v>200</v>
      </c>
      <c r="D8" s="252">
        <v>46.93</v>
      </c>
      <c r="E8" s="252">
        <v>34.29</v>
      </c>
      <c r="F8" s="252">
        <v>51.43</v>
      </c>
      <c r="G8" s="252">
        <v>21.39</v>
      </c>
      <c r="H8" s="252">
        <v>32.08</v>
      </c>
      <c r="I8" s="252">
        <v>33.369999999999997</v>
      </c>
      <c r="J8" s="252">
        <v>50.05</v>
      </c>
      <c r="K8" s="252">
        <v>463.1</v>
      </c>
      <c r="L8" s="252">
        <v>694.65</v>
      </c>
    </row>
    <row r="9" spans="1:14" ht="31.5" customHeight="1">
      <c r="A9" s="257" t="s">
        <v>304</v>
      </c>
      <c r="B9" s="270">
        <v>100</v>
      </c>
      <c r="C9" s="270">
        <v>100</v>
      </c>
      <c r="D9" s="252">
        <v>22.1</v>
      </c>
      <c r="E9" s="252">
        <v>0.08</v>
      </c>
      <c r="F9" s="252">
        <v>0.08</v>
      </c>
      <c r="G9" s="252">
        <v>7.25</v>
      </c>
      <c r="H9" s="252">
        <v>7.25</v>
      </c>
      <c r="I9" s="252">
        <v>0.13</v>
      </c>
      <c r="J9" s="252">
        <v>0.13</v>
      </c>
      <c r="K9" s="252">
        <v>66</v>
      </c>
      <c r="L9" s="252">
        <v>66</v>
      </c>
      <c r="M9" s="131"/>
    </row>
    <row r="10" spans="1:14" ht="36.75" customHeight="1">
      <c r="A10" s="258" t="s">
        <v>63</v>
      </c>
      <c r="B10" s="251">
        <v>200</v>
      </c>
      <c r="C10" s="251">
        <v>200</v>
      </c>
      <c r="D10" s="252">
        <v>8.06</v>
      </c>
      <c r="E10" s="252">
        <v>0.3</v>
      </c>
      <c r="F10" s="252">
        <v>0.3</v>
      </c>
      <c r="G10" s="252">
        <v>0</v>
      </c>
      <c r="H10" s="252">
        <v>0</v>
      </c>
      <c r="I10" s="252">
        <v>6.7</v>
      </c>
      <c r="J10" s="252">
        <v>6.7</v>
      </c>
      <c r="K10" s="252">
        <v>27.6</v>
      </c>
      <c r="L10" s="252">
        <v>27.6</v>
      </c>
      <c r="M10" s="148"/>
      <c r="N10" s="149"/>
    </row>
    <row r="11" spans="1:14" ht="25.5" customHeight="1">
      <c r="A11" s="262" t="s">
        <v>18</v>
      </c>
      <c r="B11" s="263"/>
      <c r="C11" s="263"/>
      <c r="D11" s="263">
        <f>D8+D9+D10</f>
        <v>77.09</v>
      </c>
      <c r="E11" s="263">
        <f t="shared" ref="E11:K11" si="0">SUM(E8:E10)</f>
        <v>34.669999999999995</v>
      </c>
      <c r="F11" s="263">
        <f t="shared" si="0"/>
        <v>51.809999999999995</v>
      </c>
      <c r="G11" s="263">
        <f t="shared" si="0"/>
        <v>28.64</v>
      </c>
      <c r="H11" s="263">
        <f t="shared" si="0"/>
        <v>39.33</v>
      </c>
      <c r="I11" s="263">
        <f t="shared" si="0"/>
        <v>40.200000000000003</v>
      </c>
      <c r="J11" s="263">
        <f t="shared" si="0"/>
        <v>56.88</v>
      </c>
      <c r="K11" s="263">
        <f t="shared" si="0"/>
        <v>556.70000000000005</v>
      </c>
      <c r="L11" s="130"/>
      <c r="M11" s="131"/>
    </row>
    <row r="16" spans="1:14">
      <c r="A16" s="131" t="s">
        <v>294</v>
      </c>
      <c r="H16" s="139" t="s">
        <v>293</v>
      </c>
      <c r="M16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SheetLayoutView="100" workbookViewId="0">
      <selection activeCell="D13" sqref="D13"/>
    </sheetView>
  </sheetViews>
  <sheetFormatPr defaultRowHeight="15.75"/>
  <cols>
    <col min="1" max="1" width="31.28515625" style="93" customWidth="1"/>
    <col min="2" max="2" width="8.85546875" style="101" customWidth="1"/>
    <col min="3" max="3" width="10" style="101" customWidth="1"/>
    <col min="4" max="4" width="9.140625" style="10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3" s="131" customFormat="1" ht="36" customHeight="1">
      <c r="A1" s="282" t="s">
        <v>300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3" s="131" customFormat="1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</row>
    <row r="3" spans="1:13" s="131" customFormat="1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</row>
    <row r="4" spans="1:13" s="131" customFormat="1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</row>
    <row r="5" spans="1:13" s="130" customFormat="1" ht="16.5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3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3" s="130" customFormat="1" ht="16.5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3" s="131" customFormat="1" ht="30.75" customHeight="1">
      <c r="A8" s="256" t="s">
        <v>116</v>
      </c>
      <c r="B8" s="260">
        <v>180</v>
      </c>
      <c r="C8" s="260">
        <v>200</v>
      </c>
      <c r="D8" s="252">
        <v>16.09</v>
      </c>
      <c r="E8" s="260">
        <v>7.9</v>
      </c>
      <c r="F8" s="260">
        <v>9.48</v>
      </c>
      <c r="G8" s="260">
        <v>7.16</v>
      </c>
      <c r="H8" s="260">
        <v>8.59</v>
      </c>
      <c r="I8" s="260">
        <v>28.64</v>
      </c>
      <c r="J8" s="260">
        <v>34.36</v>
      </c>
      <c r="K8" s="261">
        <v>210.6</v>
      </c>
      <c r="L8" s="261">
        <v>252.72</v>
      </c>
      <c r="M8" s="135" t="s">
        <v>33</v>
      </c>
    </row>
    <row r="9" spans="1:13" s="131" customFormat="1" ht="36.75" customHeight="1">
      <c r="A9" s="259" t="s">
        <v>314</v>
      </c>
      <c r="B9" s="260">
        <v>150</v>
      </c>
      <c r="C9" s="260">
        <v>150</v>
      </c>
      <c r="D9" s="252">
        <v>29.25</v>
      </c>
      <c r="E9" s="260">
        <v>0.6</v>
      </c>
      <c r="F9" s="260">
        <v>0.6</v>
      </c>
      <c r="G9" s="260">
        <v>0.45</v>
      </c>
      <c r="H9" s="260">
        <v>0.45</v>
      </c>
      <c r="I9" s="260">
        <v>15.45</v>
      </c>
      <c r="J9" s="260">
        <v>15.45</v>
      </c>
      <c r="K9" s="260">
        <v>70.5</v>
      </c>
      <c r="L9" s="260">
        <v>70.5</v>
      </c>
    </row>
    <row r="10" spans="1:13" s="131" customFormat="1" ht="33.75" customHeight="1">
      <c r="A10" s="257" t="s">
        <v>65</v>
      </c>
      <c r="B10" s="270">
        <v>200</v>
      </c>
      <c r="C10" s="270">
        <v>200</v>
      </c>
      <c r="D10" s="252">
        <v>26</v>
      </c>
      <c r="E10" s="252">
        <v>1</v>
      </c>
      <c r="F10" s="252">
        <v>1</v>
      </c>
      <c r="G10" s="252">
        <v>0</v>
      </c>
      <c r="H10" s="252">
        <v>0</v>
      </c>
      <c r="I10" s="252">
        <v>20.2</v>
      </c>
      <c r="J10" s="252">
        <v>20.2</v>
      </c>
      <c r="K10" s="252">
        <v>84.44</v>
      </c>
      <c r="L10" s="252">
        <v>84.44</v>
      </c>
      <c r="M10" s="130" t="s">
        <v>35</v>
      </c>
    </row>
    <row r="11" spans="1:13" s="253" customFormat="1" ht="28.5" customHeight="1">
      <c r="A11" s="257" t="s">
        <v>16</v>
      </c>
      <c r="B11" s="251">
        <v>60</v>
      </c>
      <c r="C11" s="251">
        <v>60</v>
      </c>
      <c r="D11" s="252">
        <v>5.75</v>
      </c>
      <c r="E11" s="252">
        <v>2.8</v>
      </c>
      <c r="F11" s="252">
        <v>2.8</v>
      </c>
      <c r="G11" s="252">
        <v>0.8</v>
      </c>
      <c r="H11" s="252">
        <v>0.8</v>
      </c>
      <c r="I11" s="252">
        <v>20</v>
      </c>
      <c r="J11" s="252">
        <v>20</v>
      </c>
      <c r="K11" s="252">
        <v>105.6</v>
      </c>
      <c r="L11" s="252">
        <v>105.6</v>
      </c>
    </row>
    <row r="12" spans="1:13" s="131" customFormat="1" ht="26.25" customHeight="1">
      <c r="A12" s="266" t="s">
        <v>18</v>
      </c>
      <c r="B12" s="263"/>
      <c r="C12" s="263"/>
      <c r="D12" s="263">
        <f>D8+D9+D10+D11</f>
        <v>77.09</v>
      </c>
      <c r="E12" s="263">
        <f t="shared" ref="E12:M12" si="0">SUM(E8:E11)</f>
        <v>12.3</v>
      </c>
      <c r="F12" s="263">
        <f t="shared" si="0"/>
        <v>13.879999999999999</v>
      </c>
      <c r="G12" s="263">
        <f t="shared" si="0"/>
        <v>8.41</v>
      </c>
      <c r="H12" s="263">
        <f t="shared" si="0"/>
        <v>9.84</v>
      </c>
      <c r="I12" s="263">
        <f t="shared" si="0"/>
        <v>84.29</v>
      </c>
      <c r="J12" s="263">
        <f t="shared" si="0"/>
        <v>90.01</v>
      </c>
      <c r="K12" s="263">
        <f t="shared" si="0"/>
        <v>471.14</v>
      </c>
      <c r="L12" s="263">
        <f t="shared" si="0"/>
        <v>513.26</v>
      </c>
      <c r="M12" s="130" t="s">
        <v>35</v>
      </c>
    </row>
    <row r="17" spans="1:12" s="131" customFormat="1" ht="16.5">
      <c r="A17" s="131" t="s">
        <v>294</v>
      </c>
      <c r="B17" s="139"/>
      <c r="C17" s="139"/>
      <c r="D17" s="139"/>
      <c r="E17" s="139"/>
      <c r="F17" s="139"/>
      <c r="G17" s="139"/>
      <c r="H17" s="139" t="s">
        <v>293</v>
      </c>
      <c r="I17" s="139"/>
      <c r="J17" s="139"/>
      <c r="K17" s="139"/>
      <c r="L17" s="139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SheetLayoutView="100" workbookViewId="0">
      <selection activeCell="D13" sqref="D13"/>
    </sheetView>
  </sheetViews>
  <sheetFormatPr defaultRowHeight="16.5"/>
  <cols>
    <col min="1" max="1" width="30.28515625" style="131" customWidth="1"/>
    <col min="2" max="3" width="10" style="139" customWidth="1"/>
    <col min="4" max="4" width="9.140625" style="139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6" ht="36" customHeight="1">
      <c r="A1" s="282" t="s">
        <v>301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6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6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6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6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6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6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6" s="136" customFormat="1" ht="38.25" customHeight="1">
      <c r="A8" s="264" t="s">
        <v>317</v>
      </c>
      <c r="B8" s="270">
        <v>200</v>
      </c>
      <c r="C8" s="270">
        <v>250</v>
      </c>
      <c r="D8" s="252">
        <v>20.81</v>
      </c>
      <c r="E8" s="252">
        <v>8.2100000000000009</v>
      </c>
      <c r="F8" s="252">
        <v>8.25</v>
      </c>
      <c r="G8" s="252">
        <v>4.96</v>
      </c>
      <c r="H8" s="252">
        <v>6.12</v>
      </c>
      <c r="I8" s="252">
        <v>37.119999999999997</v>
      </c>
      <c r="J8" s="252">
        <v>42.46</v>
      </c>
      <c r="K8" s="252">
        <v>225</v>
      </c>
      <c r="L8" s="252">
        <v>257</v>
      </c>
    </row>
    <row r="9" spans="1:16" ht="23.25" customHeight="1">
      <c r="A9" s="257" t="s">
        <v>14</v>
      </c>
      <c r="B9" s="270">
        <v>10</v>
      </c>
      <c r="C9" s="270">
        <v>10</v>
      </c>
      <c r="D9" s="252">
        <v>7.54</v>
      </c>
      <c r="E9" s="252">
        <v>0.1</v>
      </c>
      <c r="F9" s="252">
        <v>0.1</v>
      </c>
      <c r="G9" s="252">
        <v>8.3000000000000007</v>
      </c>
      <c r="H9" s="252">
        <v>8.3000000000000007</v>
      </c>
      <c r="I9" s="252">
        <v>0.1</v>
      </c>
      <c r="J9" s="252">
        <v>0.1</v>
      </c>
      <c r="K9" s="252">
        <v>74.900000000000006</v>
      </c>
      <c r="L9" s="252">
        <v>74.900000000000006</v>
      </c>
      <c r="M9" s="131"/>
    </row>
    <row r="10" spans="1:16" ht="23.25" customHeight="1">
      <c r="A10" s="257" t="s">
        <v>32</v>
      </c>
      <c r="B10" s="251">
        <v>20</v>
      </c>
      <c r="C10" s="251">
        <v>20</v>
      </c>
      <c r="D10" s="252">
        <v>12.01</v>
      </c>
      <c r="E10" s="252">
        <v>5.12</v>
      </c>
      <c r="F10" s="252">
        <v>5.12</v>
      </c>
      <c r="G10" s="252">
        <v>5.22</v>
      </c>
      <c r="H10" s="252">
        <v>5.22</v>
      </c>
      <c r="I10" s="252">
        <v>0</v>
      </c>
      <c r="J10" s="252">
        <v>0</v>
      </c>
      <c r="K10" s="252">
        <v>68.599999999999994</v>
      </c>
      <c r="L10" s="252">
        <v>68.599999999999994</v>
      </c>
      <c r="M10" s="131"/>
    </row>
    <row r="11" spans="1:16" ht="27.75" customHeight="1">
      <c r="A11" s="259" t="s">
        <v>318</v>
      </c>
      <c r="B11" s="260">
        <v>100</v>
      </c>
      <c r="C11" s="260">
        <v>100</v>
      </c>
      <c r="D11" s="252">
        <v>26</v>
      </c>
      <c r="E11" s="260">
        <v>0.08</v>
      </c>
      <c r="F11" s="260">
        <v>0.08</v>
      </c>
      <c r="G11" s="260">
        <v>7.25</v>
      </c>
      <c r="H11" s="260">
        <v>7.25</v>
      </c>
      <c r="I11" s="260">
        <v>0.13</v>
      </c>
      <c r="J11" s="260">
        <v>0.13</v>
      </c>
      <c r="K11" s="260">
        <v>66</v>
      </c>
      <c r="L11" s="260">
        <v>66</v>
      </c>
      <c r="M11" s="131"/>
    </row>
    <row r="12" spans="1:16" ht="20.25" customHeight="1">
      <c r="A12" s="258" t="s">
        <v>306</v>
      </c>
      <c r="B12" s="251">
        <v>200</v>
      </c>
      <c r="C12" s="251">
        <v>200</v>
      </c>
      <c r="D12" s="252">
        <v>4.9800000000000004</v>
      </c>
      <c r="E12" s="252">
        <v>7.0000000000000007E-2</v>
      </c>
      <c r="F12" s="252">
        <v>7.0000000000000007E-2</v>
      </c>
      <c r="G12" s="252">
        <v>0.02</v>
      </c>
      <c r="H12" s="252">
        <v>0.02</v>
      </c>
      <c r="I12" s="252">
        <v>15</v>
      </c>
      <c r="J12" s="252">
        <v>15</v>
      </c>
      <c r="K12" s="252">
        <v>60</v>
      </c>
      <c r="L12" s="252">
        <v>60</v>
      </c>
      <c r="M12" s="146"/>
      <c r="N12" s="147"/>
      <c r="O12" s="148"/>
      <c r="P12" s="149"/>
    </row>
    <row r="13" spans="1:16" s="253" customFormat="1" ht="24" customHeight="1">
      <c r="A13" s="257" t="s">
        <v>16</v>
      </c>
      <c r="B13" s="251">
        <v>60</v>
      </c>
      <c r="C13" s="251">
        <v>60</v>
      </c>
      <c r="D13" s="252">
        <v>5.75</v>
      </c>
      <c r="E13" s="252">
        <v>2.8</v>
      </c>
      <c r="F13" s="252">
        <v>2.8</v>
      </c>
      <c r="G13" s="252">
        <v>0.8</v>
      </c>
      <c r="H13" s="252">
        <v>0.8</v>
      </c>
      <c r="I13" s="252">
        <v>20</v>
      </c>
      <c r="J13" s="252">
        <v>20</v>
      </c>
      <c r="K13" s="252">
        <v>105.6</v>
      </c>
      <c r="L13" s="252">
        <v>105.6</v>
      </c>
    </row>
    <row r="14" spans="1:16" s="93" customFormat="1" ht="18" customHeight="1">
      <c r="A14" s="267" t="s">
        <v>18</v>
      </c>
      <c r="B14" s="268"/>
      <c r="C14" s="268"/>
      <c r="D14" s="268">
        <f>D8+D9+D10+D11+D12+D13</f>
        <v>77.09</v>
      </c>
      <c r="E14" s="268">
        <f t="shared" ref="E14:L14" si="0">SUM(E8:E13)</f>
        <v>16.38</v>
      </c>
      <c r="F14" s="268">
        <f t="shared" si="0"/>
        <v>16.419999999999998</v>
      </c>
      <c r="G14" s="268">
        <f t="shared" si="0"/>
        <v>26.55</v>
      </c>
      <c r="H14" s="268">
        <f t="shared" si="0"/>
        <v>27.71</v>
      </c>
      <c r="I14" s="268">
        <f t="shared" si="0"/>
        <v>72.349999999999994</v>
      </c>
      <c r="J14" s="268">
        <f t="shared" si="0"/>
        <v>77.69</v>
      </c>
      <c r="K14" s="268">
        <f t="shared" si="0"/>
        <v>600.1</v>
      </c>
      <c r="L14" s="268">
        <f t="shared" si="0"/>
        <v>632.1</v>
      </c>
      <c r="M14" s="92" t="s">
        <v>35</v>
      </c>
    </row>
    <row r="17" spans="1:13">
      <c r="A17" s="131" t="s">
        <v>294</v>
      </c>
      <c r="H17" s="139" t="s">
        <v>293</v>
      </c>
      <c r="M17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M18"/>
  <sheetViews>
    <sheetView view="pageBreakPreview" zoomScaleSheetLayoutView="100" workbookViewId="0">
      <selection activeCell="D9" sqref="D9"/>
    </sheetView>
  </sheetViews>
  <sheetFormatPr defaultRowHeight="16.5"/>
  <cols>
    <col min="1" max="1" width="31.28515625" style="131" customWidth="1"/>
    <col min="2" max="3" width="10" style="130" customWidth="1"/>
    <col min="4" max="4" width="9.140625" style="130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36" customHeight="1">
      <c r="A1" s="282" t="s">
        <v>302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3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3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3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3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3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3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3" ht="24" customHeight="1">
      <c r="A8" s="254" t="s">
        <v>284</v>
      </c>
      <c r="B8" s="270">
        <v>150</v>
      </c>
      <c r="C8" s="270">
        <v>200</v>
      </c>
      <c r="D8" s="252">
        <v>22.91</v>
      </c>
      <c r="E8" s="252">
        <v>12.96</v>
      </c>
      <c r="F8" s="252">
        <v>13.9</v>
      </c>
      <c r="G8" s="252">
        <v>12.48</v>
      </c>
      <c r="H8" s="252">
        <v>13</v>
      </c>
      <c r="I8" s="252">
        <v>72.58</v>
      </c>
      <c r="J8" s="252">
        <v>74</v>
      </c>
      <c r="K8" s="252">
        <v>454</v>
      </c>
      <c r="L8" s="252">
        <v>470</v>
      </c>
      <c r="M8" s="135" t="s">
        <v>33</v>
      </c>
    </row>
    <row r="9" spans="1:13" s="253" customFormat="1" ht="26.25" customHeight="1">
      <c r="A9" s="257" t="s">
        <v>16</v>
      </c>
      <c r="B9" s="251">
        <v>60</v>
      </c>
      <c r="C9" s="251">
        <v>60</v>
      </c>
      <c r="D9" s="252">
        <v>5.75</v>
      </c>
      <c r="E9" s="252">
        <v>2.8</v>
      </c>
      <c r="F9" s="252">
        <v>2.8</v>
      </c>
      <c r="G9" s="252">
        <v>0.8</v>
      </c>
      <c r="H9" s="252">
        <v>0.8</v>
      </c>
      <c r="I9" s="252">
        <v>20</v>
      </c>
      <c r="J9" s="252">
        <v>20</v>
      </c>
      <c r="K9" s="252">
        <v>105.6</v>
      </c>
      <c r="L9" s="252">
        <v>105.6</v>
      </c>
    </row>
    <row r="10" spans="1:13" ht="28.5" customHeight="1">
      <c r="A10" s="256" t="s">
        <v>79</v>
      </c>
      <c r="B10" s="251">
        <v>200</v>
      </c>
      <c r="C10" s="251">
        <v>200</v>
      </c>
      <c r="D10" s="252">
        <v>20.54</v>
      </c>
      <c r="E10" s="252">
        <v>3.8</v>
      </c>
      <c r="F10" s="252">
        <v>3.8</v>
      </c>
      <c r="G10" s="252">
        <v>3.5</v>
      </c>
      <c r="H10" s="252">
        <v>3.5</v>
      </c>
      <c r="I10" s="252">
        <v>11.1</v>
      </c>
      <c r="J10" s="252">
        <v>11.1</v>
      </c>
      <c r="K10" s="252">
        <v>90.8</v>
      </c>
      <c r="L10" s="252">
        <v>90.8</v>
      </c>
      <c r="M10" s="131"/>
    </row>
    <row r="11" spans="1:13" ht="26.25" customHeight="1">
      <c r="A11" s="259" t="s">
        <v>262</v>
      </c>
      <c r="B11" s="260">
        <v>55</v>
      </c>
      <c r="C11" s="260">
        <v>55</v>
      </c>
      <c r="D11" s="252">
        <v>27.89</v>
      </c>
      <c r="E11" s="260">
        <v>4</v>
      </c>
      <c r="F11" s="260">
        <v>4</v>
      </c>
      <c r="G11" s="260">
        <v>18</v>
      </c>
      <c r="H11" s="260">
        <v>18</v>
      </c>
      <c r="I11" s="260">
        <v>65</v>
      </c>
      <c r="J11" s="260">
        <v>65</v>
      </c>
      <c r="K11" s="260">
        <v>122</v>
      </c>
      <c r="L11" s="260">
        <v>122</v>
      </c>
      <c r="M11" s="131"/>
    </row>
    <row r="12" spans="1:13" ht="19.5" customHeight="1">
      <c r="A12" s="266" t="s">
        <v>18</v>
      </c>
      <c r="B12" s="269"/>
      <c r="C12" s="263"/>
      <c r="D12" s="269">
        <f>D8+D9+D10+D11</f>
        <v>77.09</v>
      </c>
      <c r="E12" s="269">
        <f>SUM(E8:E11)</f>
        <v>23.560000000000002</v>
      </c>
      <c r="F12" s="263">
        <f>SUM(F8:F11)</f>
        <v>24.5</v>
      </c>
      <c r="G12" s="269">
        <f>SUM(G8:G11)</f>
        <v>34.78</v>
      </c>
      <c r="H12" s="263">
        <f>SUM(H8:H11)</f>
        <v>35.299999999999997</v>
      </c>
      <c r="I12" s="269">
        <f>SUM(I8:I11)</f>
        <v>168.68</v>
      </c>
      <c r="J12" s="263">
        <f>SUM(J8:J11)</f>
        <v>170.1</v>
      </c>
      <c r="K12" s="269">
        <f>SUM(K8:K11)</f>
        <v>772.4</v>
      </c>
      <c r="L12" s="263">
        <f>SUM(L8:L11)</f>
        <v>788.4</v>
      </c>
      <c r="M12" s="130" t="s">
        <v>35</v>
      </c>
    </row>
    <row r="13" spans="1:13">
      <c r="A13" s="126"/>
      <c r="B13" s="235"/>
      <c r="D13" s="127"/>
      <c r="E13" s="127"/>
      <c r="G13" s="127"/>
      <c r="I13" s="127"/>
      <c r="K13" s="127"/>
    </row>
    <row r="18" spans="1:13">
      <c r="A18" s="131" t="s">
        <v>294</v>
      </c>
      <c r="B18" s="139"/>
      <c r="C18" s="139"/>
      <c r="D18" s="139"/>
      <c r="E18" s="139"/>
      <c r="F18" s="139"/>
      <c r="G18" s="139"/>
      <c r="H18" s="139" t="s">
        <v>293</v>
      </c>
      <c r="I18" s="139"/>
      <c r="J18" s="139"/>
      <c r="K18" s="139"/>
      <c r="L18" s="139"/>
      <c r="M18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296" t="s">
        <v>46</v>
      </c>
      <c r="B2" s="296"/>
      <c r="C2" s="296"/>
      <c r="D2" s="296"/>
      <c r="E2" s="296"/>
      <c r="F2" s="296"/>
      <c r="G2" s="296"/>
      <c r="H2" s="296"/>
      <c r="I2" s="296"/>
    </row>
    <row r="3" spans="1:9" ht="25.5" customHeight="1">
      <c r="A3" s="224"/>
      <c r="B3" s="236"/>
      <c r="C3" s="329" t="s">
        <v>0</v>
      </c>
      <c r="D3" s="329"/>
      <c r="E3" s="329"/>
      <c r="F3" s="329"/>
      <c r="G3" s="329"/>
      <c r="H3" s="127"/>
      <c r="I3" s="129"/>
    </row>
    <row r="4" spans="1:9" s="130" customFormat="1">
      <c r="A4" s="300" t="s">
        <v>1</v>
      </c>
      <c r="B4" s="331" t="s">
        <v>2</v>
      </c>
      <c r="C4" s="299" t="s">
        <v>3</v>
      </c>
      <c r="D4" s="333" t="s">
        <v>4</v>
      </c>
      <c r="E4" s="333" t="s">
        <v>5</v>
      </c>
      <c r="F4" s="334" t="s">
        <v>6</v>
      </c>
      <c r="G4" s="333" t="s">
        <v>7</v>
      </c>
      <c r="H4" s="301" t="s">
        <v>8</v>
      </c>
      <c r="I4" s="301" t="s">
        <v>9</v>
      </c>
    </row>
    <row r="5" spans="1:9" s="130" customFormat="1" ht="4.5" customHeight="1">
      <c r="A5" s="300"/>
      <c r="B5" s="331"/>
      <c r="C5" s="299"/>
      <c r="D5" s="333"/>
      <c r="E5" s="333"/>
      <c r="F5" s="334"/>
      <c r="G5" s="333"/>
      <c r="H5" s="301"/>
      <c r="I5" s="301"/>
    </row>
    <row r="6" spans="1:9" s="130" customFormat="1" ht="17.25" thickBot="1">
      <c r="A6" s="300"/>
      <c r="B6" s="200" t="s">
        <v>10</v>
      </c>
      <c r="C6" s="299"/>
      <c r="D6" s="202" t="s">
        <v>10</v>
      </c>
      <c r="E6" s="202" t="s">
        <v>10</v>
      </c>
      <c r="F6" s="203" t="s">
        <v>10</v>
      </c>
      <c r="G6" s="202" t="s">
        <v>11</v>
      </c>
      <c r="H6" s="301"/>
      <c r="I6" s="301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27" t="s">
        <v>19</v>
      </c>
      <c r="B13" s="327"/>
      <c r="C13" s="327"/>
      <c r="D13" s="327"/>
      <c r="E13" s="327"/>
      <c r="F13" s="327"/>
      <c r="G13" s="327"/>
      <c r="H13" s="327"/>
      <c r="I13" s="327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28" t="s">
        <v>47</v>
      </c>
      <c r="B24" s="328"/>
      <c r="C24" s="328"/>
      <c r="D24" s="328"/>
      <c r="E24" s="328"/>
      <c r="F24" s="328"/>
      <c r="G24" s="328"/>
      <c r="H24" s="328"/>
      <c r="I24" s="328"/>
    </row>
    <row r="25" spans="1:9">
      <c r="A25" s="224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9">
      <c r="A26" s="300" t="s">
        <v>1</v>
      </c>
      <c r="B26" s="331" t="s">
        <v>2</v>
      </c>
      <c r="C26" s="299" t="s">
        <v>3</v>
      </c>
      <c r="D26" s="333" t="s">
        <v>4</v>
      </c>
      <c r="E26" s="333" t="s">
        <v>5</v>
      </c>
      <c r="F26" s="334" t="s">
        <v>6</v>
      </c>
      <c r="G26" s="333" t="s">
        <v>7</v>
      </c>
      <c r="H26" s="301" t="s">
        <v>8</v>
      </c>
      <c r="I26" s="301" t="s">
        <v>9</v>
      </c>
    </row>
    <row r="27" spans="1:9">
      <c r="A27" s="300"/>
      <c r="B27" s="331"/>
      <c r="C27" s="299"/>
      <c r="D27" s="333"/>
      <c r="E27" s="333"/>
      <c r="F27" s="334"/>
      <c r="G27" s="333"/>
      <c r="H27" s="301"/>
      <c r="I27" s="301"/>
    </row>
    <row r="28" spans="1:9">
      <c r="A28" s="330"/>
      <c r="B28" s="163" t="s">
        <v>10</v>
      </c>
      <c r="C28" s="332"/>
      <c r="D28" s="197" t="s">
        <v>10</v>
      </c>
      <c r="E28" s="197" t="s">
        <v>10</v>
      </c>
      <c r="F28" s="198" t="s">
        <v>10</v>
      </c>
      <c r="G28" s="202" t="s">
        <v>11</v>
      </c>
      <c r="H28" s="301"/>
      <c r="I28" s="301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27" t="s">
        <v>19</v>
      </c>
      <c r="B35" s="327"/>
      <c r="C35" s="327"/>
      <c r="D35" s="327"/>
      <c r="E35" s="327"/>
      <c r="F35" s="327"/>
      <c r="G35" s="327"/>
      <c r="H35" s="327"/>
      <c r="I35" s="327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M19"/>
  <sheetViews>
    <sheetView tabSelected="1" view="pageBreakPreview" zoomScaleSheetLayoutView="100" workbookViewId="0">
      <selection activeCell="E17" sqref="E17"/>
    </sheetView>
  </sheetViews>
  <sheetFormatPr defaultRowHeight="16.5"/>
  <cols>
    <col min="1" max="1" width="31.28515625" style="131" customWidth="1"/>
    <col min="2" max="3" width="10" style="139" customWidth="1"/>
    <col min="4" max="4" width="9.140625" style="139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2" width="9.140625" style="139"/>
    <col min="13" max="13" width="0" style="130" hidden="1" customWidth="1"/>
    <col min="14" max="16384" width="9.140625" style="131"/>
  </cols>
  <sheetData>
    <row r="1" spans="1:13" ht="36" customHeight="1">
      <c r="A1" s="282" t="s">
        <v>303</v>
      </c>
      <c r="B1"/>
      <c r="C1"/>
      <c r="D1"/>
      <c r="E1" s="283"/>
      <c r="F1" s="283"/>
      <c r="G1" s="283"/>
      <c r="H1" s="357" t="s">
        <v>289</v>
      </c>
      <c r="I1" s="357"/>
      <c r="J1" s="357"/>
      <c r="K1" s="283"/>
      <c r="L1" s="283"/>
      <c r="M1" s="283"/>
    </row>
    <row r="2" spans="1:13" ht="41.25" customHeight="1">
      <c r="A2"/>
      <c r="B2"/>
      <c r="C2"/>
      <c r="D2"/>
      <c r="E2"/>
      <c r="F2"/>
      <c r="G2"/>
      <c r="H2" s="357" t="s">
        <v>290</v>
      </c>
      <c r="I2" s="357"/>
      <c r="J2" s="357"/>
      <c r="K2"/>
      <c r="L2"/>
      <c r="M2" s="131"/>
    </row>
    <row r="3" spans="1:13" ht="61.5" customHeight="1">
      <c r="A3" s="284"/>
      <c r="B3" s="358" t="s">
        <v>291</v>
      </c>
      <c r="C3" s="358"/>
      <c r="D3" s="358"/>
      <c r="E3" s="358"/>
      <c r="F3" s="358"/>
      <c r="G3" s="358"/>
      <c r="H3" s="358"/>
      <c r="I3" s="358"/>
      <c r="J3" s="358"/>
      <c r="K3" s="284"/>
      <c r="L3" s="284"/>
      <c r="M3" s="131"/>
    </row>
    <row r="4" spans="1:13" ht="21" customHeight="1">
      <c r="A4" s="284"/>
      <c r="B4" s="285"/>
      <c r="C4" s="359" t="s">
        <v>292</v>
      </c>
      <c r="D4" s="359"/>
      <c r="E4" s="359"/>
      <c r="F4" s="359"/>
      <c r="G4" s="359"/>
      <c r="H4" s="359"/>
      <c r="I4" s="359"/>
      <c r="J4" s="285"/>
      <c r="K4" s="284"/>
      <c r="L4" s="284"/>
      <c r="M4" s="131"/>
    </row>
    <row r="5" spans="1:13" s="130" customFormat="1">
      <c r="A5" s="300" t="s">
        <v>1</v>
      </c>
      <c r="B5" s="331" t="s">
        <v>2</v>
      </c>
      <c r="C5" s="331" t="s">
        <v>2</v>
      </c>
      <c r="D5" s="299" t="s">
        <v>3</v>
      </c>
      <c r="E5" s="333" t="s">
        <v>4</v>
      </c>
      <c r="F5" s="333" t="s">
        <v>4</v>
      </c>
      <c r="G5" s="333" t="s">
        <v>5</v>
      </c>
      <c r="H5" s="333" t="s">
        <v>5</v>
      </c>
      <c r="I5" s="334" t="s">
        <v>6</v>
      </c>
      <c r="J5" s="334" t="s">
        <v>6</v>
      </c>
      <c r="K5" s="333" t="s">
        <v>7</v>
      </c>
      <c r="L5" s="333" t="s">
        <v>7</v>
      </c>
    </row>
    <row r="6" spans="1:13" s="130" customFormat="1" ht="4.5" customHeight="1">
      <c r="A6" s="300"/>
      <c r="B6" s="331"/>
      <c r="C6" s="331"/>
      <c r="D6" s="299"/>
      <c r="E6" s="333"/>
      <c r="F6" s="333"/>
      <c r="G6" s="333"/>
      <c r="H6" s="333"/>
      <c r="I6" s="334"/>
      <c r="J6" s="334"/>
      <c r="K6" s="333"/>
      <c r="L6" s="333"/>
    </row>
    <row r="7" spans="1:13" s="130" customFormat="1">
      <c r="A7" s="300"/>
      <c r="B7" s="294" t="s">
        <v>286</v>
      </c>
      <c r="C7" s="294" t="s">
        <v>287</v>
      </c>
      <c r="D7" s="299"/>
      <c r="E7" s="294" t="s">
        <v>286</v>
      </c>
      <c r="F7" s="294" t="s">
        <v>287</v>
      </c>
      <c r="G7" s="294" t="s">
        <v>286</v>
      </c>
      <c r="H7" s="294" t="s">
        <v>287</v>
      </c>
      <c r="I7" s="294" t="s">
        <v>286</v>
      </c>
      <c r="J7" s="294" t="s">
        <v>287</v>
      </c>
      <c r="K7" s="294" t="s">
        <v>286</v>
      </c>
      <c r="L7" s="294" t="s">
        <v>287</v>
      </c>
    </row>
    <row r="8" spans="1:13" ht="22.5" customHeight="1">
      <c r="A8" s="292" t="s">
        <v>315</v>
      </c>
      <c r="B8" s="293">
        <v>200</v>
      </c>
      <c r="C8" s="293">
        <v>250</v>
      </c>
      <c r="D8" s="291">
        <v>34.75</v>
      </c>
      <c r="E8" s="291">
        <v>27.3</v>
      </c>
      <c r="F8" s="291">
        <v>34.1</v>
      </c>
      <c r="G8" s="291">
        <v>7.9</v>
      </c>
      <c r="H8" s="291">
        <v>9.9</v>
      </c>
      <c r="I8" s="291">
        <v>34.700000000000003</v>
      </c>
      <c r="J8" s="291">
        <v>43.3</v>
      </c>
      <c r="K8" s="291">
        <v>318.8</v>
      </c>
      <c r="L8" s="291">
        <v>398.8</v>
      </c>
    </row>
    <row r="9" spans="1:13" ht="24.75" customHeight="1">
      <c r="A9" s="259" t="s">
        <v>279</v>
      </c>
      <c r="B9" s="260">
        <v>55</v>
      </c>
      <c r="C9" s="260">
        <v>55</v>
      </c>
      <c r="D9" s="252">
        <v>13.86</v>
      </c>
      <c r="E9" s="260">
        <v>1.54</v>
      </c>
      <c r="F9" s="260">
        <v>1.54</v>
      </c>
      <c r="G9" s="260">
        <v>1.87</v>
      </c>
      <c r="H9" s="260">
        <v>1.87</v>
      </c>
      <c r="I9" s="260">
        <v>42.46</v>
      </c>
      <c r="J9" s="260">
        <v>42.46</v>
      </c>
      <c r="K9" s="260">
        <v>192.5</v>
      </c>
      <c r="L9" s="260">
        <v>258</v>
      </c>
      <c r="M9" s="131"/>
    </row>
    <row r="10" spans="1:13" ht="35.25" customHeight="1">
      <c r="A10" s="256" t="s">
        <v>307</v>
      </c>
      <c r="B10" s="251">
        <v>60</v>
      </c>
      <c r="C10" s="251">
        <v>60</v>
      </c>
      <c r="D10" s="252">
        <v>5.33</v>
      </c>
      <c r="E10" s="252">
        <v>0.66</v>
      </c>
      <c r="F10" s="252">
        <v>0.9</v>
      </c>
      <c r="G10" s="252">
        <v>0.12</v>
      </c>
      <c r="H10" s="252">
        <v>0.12</v>
      </c>
      <c r="I10" s="252">
        <v>2.2799999999999998</v>
      </c>
      <c r="J10" s="252">
        <v>2.2799999999999998</v>
      </c>
      <c r="K10" s="252">
        <v>13.2</v>
      </c>
      <c r="L10" s="252">
        <v>11.9</v>
      </c>
      <c r="M10" s="131"/>
    </row>
    <row r="11" spans="1:13" s="194" customFormat="1" ht="33" customHeight="1">
      <c r="A11" s="264" t="s">
        <v>281</v>
      </c>
      <c r="B11" s="251">
        <v>200</v>
      </c>
      <c r="C11" s="251">
        <v>200</v>
      </c>
      <c r="D11" s="252">
        <v>17.399999999999999</v>
      </c>
      <c r="E11" s="252">
        <v>1.5</v>
      </c>
      <c r="F11" s="252">
        <v>1.5</v>
      </c>
      <c r="G11" s="252">
        <v>1.4</v>
      </c>
      <c r="H11" s="252">
        <v>1.4</v>
      </c>
      <c r="I11" s="252">
        <v>8.6</v>
      </c>
      <c r="J11" s="252">
        <v>8.6</v>
      </c>
      <c r="K11" s="252">
        <v>52.9</v>
      </c>
      <c r="L11" s="252">
        <v>52.9</v>
      </c>
    </row>
    <row r="12" spans="1:13" s="253" customFormat="1" ht="18.75" customHeight="1">
      <c r="A12" s="257" t="s">
        <v>16</v>
      </c>
      <c r="B12" s="251">
        <v>60</v>
      </c>
      <c r="C12" s="251">
        <v>60</v>
      </c>
      <c r="D12" s="252">
        <v>5.75</v>
      </c>
      <c r="E12" s="252">
        <v>2.8</v>
      </c>
      <c r="F12" s="252">
        <v>2.8</v>
      </c>
      <c r="G12" s="252">
        <v>0.8</v>
      </c>
      <c r="H12" s="252">
        <v>0.8</v>
      </c>
      <c r="I12" s="252">
        <v>20</v>
      </c>
      <c r="J12" s="252">
        <v>20</v>
      </c>
      <c r="K12" s="252">
        <v>105.6</v>
      </c>
      <c r="L12" s="252">
        <v>105.6</v>
      </c>
    </row>
    <row r="13" spans="1:13" ht="18" customHeight="1">
      <c r="A13" s="262" t="s">
        <v>18</v>
      </c>
      <c r="B13" s="263"/>
      <c r="C13" s="263"/>
      <c r="D13" s="263">
        <f>D8+D9+D10+D11+D12</f>
        <v>77.09</v>
      </c>
      <c r="E13" s="263">
        <f t="shared" ref="E13:K13" si="0">SUM(E8:E12)</f>
        <v>33.799999999999997</v>
      </c>
      <c r="F13" s="263">
        <f t="shared" si="0"/>
        <v>40.839999999999996</v>
      </c>
      <c r="G13" s="263">
        <f t="shared" si="0"/>
        <v>12.09</v>
      </c>
      <c r="H13" s="263">
        <f t="shared" si="0"/>
        <v>14.09</v>
      </c>
      <c r="I13" s="263">
        <f t="shared" si="0"/>
        <v>108.03999999999999</v>
      </c>
      <c r="J13" s="263">
        <f t="shared" si="0"/>
        <v>116.63999999999999</v>
      </c>
      <c r="K13" s="263">
        <f t="shared" si="0"/>
        <v>683</v>
      </c>
      <c r="L13" s="130" t="s">
        <v>35</v>
      </c>
      <c r="M13" s="131"/>
    </row>
    <row r="19" spans="1:13">
      <c r="A19" s="131" t="s">
        <v>294</v>
      </c>
      <c r="H19" s="139" t="s">
        <v>293</v>
      </c>
      <c r="M19" s="131"/>
    </row>
  </sheetData>
  <mergeCells count="16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A5:A7"/>
    <mergeCell ref="B5:B6"/>
    <mergeCell ref="C5:C6"/>
    <mergeCell ref="D5:D7"/>
    <mergeCell ref="E5:E6"/>
    <mergeCell ref="K5:K6"/>
    <mergeCell ref="L5:L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02" t="s">
        <v>178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179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264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0" t="s">
        <v>29</v>
      </c>
      <c r="D9" s="311"/>
      <c r="E9" s="311"/>
      <c r="F9" s="312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07" t="s">
        <v>149</v>
      </c>
      <c r="B10" s="307"/>
      <c r="C10" s="307"/>
      <c r="D10" s="307"/>
      <c r="E10" s="307"/>
      <c r="F10" s="307"/>
      <c r="G10" s="307"/>
      <c r="H10" s="307"/>
      <c r="I10" s="307"/>
      <c r="J10" s="307"/>
      <c r="K10" s="307"/>
      <c r="L10" s="307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07" t="s">
        <v>144</v>
      </c>
      <c r="B12" s="307"/>
      <c r="C12" s="307"/>
      <c r="D12" s="307"/>
      <c r="E12" s="307"/>
      <c r="F12" s="307"/>
      <c r="G12" s="307"/>
      <c r="H12" s="307"/>
      <c r="I12" s="307"/>
      <c r="J12" s="307"/>
      <c r="K12" s="307"/>
      <c r="L12" s="307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0" t="s">
        <v>49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2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0">
        <v>200</v>
      </c>
      <c r="D18" s="311"/>
      <c r="E18" s="311"/>
      <c r="F18" s="312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2" t="s">
        <v>16</v>
      </c>
      <c r="B19" s="323"/>
      <c r="C19" s="323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16"/>
      <c r="B21" s="317"/>
      <c r="C21" s="317"/>
      <c r="D21" s="318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08" t="s">
        <v>154</v>
      </c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</row>
    <row r="23" spans="1:12" s="44" customFormat="1">
      <c r="A23" s="310" t="s">
        <v>51</v>
      </c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2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13" t="s">
        <v>184</v>
      </c>
      <c r="C26" s="31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0" t="s">
        <v>20</v>
      </c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2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13" t="s">
        <v>185</v>
      </c>
      <c r="C37" s="31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0" t="s">
        <v>188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13">
        <v>180</v>
      </c>
      <c r="C42" s="31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22" t="s">
        <v>195</v>
      </c>
      <c r="B43" s="323"/>
      <c r="C43" s="323"/>
      <c r="D43" s="323"/>
      <c r="E43" s="323"/>
      <c r="F43" s="323"/>
      <c r="G43" s="323"/>
      <c r="H43" s="323"/>
      <c r="I43" s="323"/>
      <c r="J43" s="323"/>
      <c r="K43" s="323"/>
      <c r="L43" s="324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13">
        <v>100</v>
      </c>
      <c r="C54" s="31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0" t="s">
        <v>23</v>
      </c>
      <c r="B55" s="311"/>
      <c r="C55" s="311"/>
      <c r="D55" s="311"/>
      <c r="E55" s="311"/>
      <c r="F55" s="311"/>
      <c r="G55" s="311"/>
      <c r="H55" s="311"/>
      <c r="I55" s="311"/>
      <c r="J55" s="311"/>
      <c r="K55" s="311"/>
      <c r="L55" s="312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25">
        <v>200</v>
      </c>
      <c r="C58" s="32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19"/>
      <c r="E59" s="320"/>
      <c r="F59" s="320"/>
      <c r="G59" s="321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19"/>
      <c r="E61" s="320"/>
      <c r="F61" s="320"/>
      <c r="G61" s="321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19" t="s">
        <v>133</v>
      </c>
      <c r="B63" s="320"/>
      <c r="C63" s="320"/>
      <c r="D63" s="321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103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297" t="s">
        <v>0</v>
      </c>
      <c r="D3" s="297"/>
      <c r="E3" s="297"/>
      <c r="F3" s="297"/>
      <c r="G3" s="297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35" t="s">
        <v>19</v>
      </c>
      <c r="B12" s="295"/>
      <c r="C12" s="295"/>
      <c r="D12" s="295"/>
      <c r="E12" s="295"/>
      <c r="F12" s="295"/>
      <c r="G12" s="295"/>
      <c r="H12" s="295"/>
      <c r="I12" s="336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125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297" t="s">
        <v>0</v>
      </c>
      <c r="D24" s="297"/>
      <c r="E24" s="297"/>
      <c r="F24" s="297"/>
      <c r="G24" s="297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35" t="s">
        <v>19</v>
      </c>
      <c r="B33" s="295"/>
      <c r="C33" s="295"/>
      <c r="D33" s="295"/>
      <c r="E33" s="295"/>
      <c r="F33" s="295"/>
      <c r="G33" s="295"/>
      <c r="H33" s="295"/>
      <c r="I33" s="336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2" t="s">
        <v>196</v>
      </c>
      <c r="B1" s="302"/>
      <c r="C1" s="302"/>
      <c r="D1" s="302"/>
      <c r="E1" s="302"/>
      <c r="F1" s="302"/>
      <c r="G1" s="302"/>
      <c r="H1" s="302"/>
      <c r="I1" s="302"/>
      <c r="J1" s="302" t="s">
        <v>128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221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78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22" t="s">
        <v>29</v>
      </c>
      <c r="D13" s="311"/>
      <c r="E13" s="311"/>
      <c r="F13" s="312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0" t="s">
        <v>199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2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0">
        <v>200</v>
      </c>
      <c r="D18" s="311"/>
      <c r="E18" s="311"/>
      <c r="F18" s="312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22" t="s">
        <v>16</v>
      </c>
      <c r="B19" s="323"/>
      <c r="C19" s="323"/>
      <c r="D19" s="311"/>
      <c r="E19" s="311"/>
      <c r="F19" s="311"/>
      <c r="G19" s="311"/>
      <c r="H19" s="311"/>
      <c r="I19" s="311"/>
      <c r="J19" s="311"/>
      <c r="K19" s="311"/>
      <c r="L19" s="31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0" t="s">
        <v>65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16"/>
      <c r="B23" s="317"/>
      <c r="C23" s="317"/>
      <c r="D23" s="318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08" t="s">
        <v>154</v>
      </c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</row>
    <row r="25" spans="1:12" s="44" customFormat="1">
      <c r="A25" s="310" t="s">
        <v>36</v>
      </c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2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13" t="s">
        <v>186</v>
      </c>
      <c r="C32" s="31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0" t="s">
        <v>83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2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38" t="s">
        <v>185</v>
      </c>
      <c r="C42" s="33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0" t="s">
        <v>84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2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13" t="s">
        <v>205</v>
      </c>
      <c r="C52" s="31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22" t="s">
        <v>88</v>
      </c>
      <c r="B53" s="323"/>
      <c r="C53" s="323"/>
      <c r="D53" s="323"/>
      <c r="E53" s="323"/>
      <c r="F53" s="323"/>
      <c r="G53" s="323"/>
      <c r="H53" s="323"/>
      <c r="I53" s="323"/>
      <c r="J53" s="323"/>
      <c r="K53" s="323"/>
      <c r="L53" s="324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13">
        <v>100</v>
      </c>
      <c r="C62" s="31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0" t="s">
        <v>23</v>
      </c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2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25">
        <v>200</v>
      </c>
      <c r="C66" s="32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19"/>
      <c r="E67" s="320"/>
      <c r="F67" s="320"/>
      <c r="G67" s="321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19"/>
      <c r="E69" s="320"/>
      <c r="F69" s="320"/>
      <c r="G69" s="321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19" t="s">
        <v>133</v>
      </c>
      <c r="B71" s="320"/>
      <c r="C71" s="320"/>
      <c r="D71" s="321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126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297" t="s">
        <v>0</v>
      </c>
      <c r="D3" s="297"/>
      <c r="E3" s="297"/>
      <c r="F3" s="297"/>
      <c r="G3" s="297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35" t="s">
        <v>19</v>
      </c>
      <c r="B13" s="295"/>
      <c r="C13" s="295"/>
      <c r="D13" s="295"/>
      <c r="E13" s="295"/>
      <c r="F13" s="295"/>
      <c r="G13" s="295"/>
      <c r="H13" s="295"/>
      <c r="I13" s="336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37" t="s">
        <v>127</v>
      </c>
      <c r="B24" s="337"/>
      <c r="C24" s="337"/>
      <c r="D24" s="337"/>
      <c r="E24" s="337"/>
      <c r="F24" s="337"/>
      <c r="G24" s="337"/>
      <c r="H24" s="337"/>
      <c r="I24" s="337"/>
    </row>
    <row r="25" spans="1:10">
      <c r="A25" s="126"/>
      <c r="B25" s="213"/>
      <c r="C25" s="297" t="s">
        <v>0</v>
      </c>
      <c r="D25" s="297"/>
      <c r="E25" s="297"/>
      <c r="F25" s="297"/>
      <c r="G25" s="297"/>
      <c r="H25" s="129"/>
      <c r="I25" s="129"/>
    </row>
    <row r="26" spans="1:10">
      <c r="A26" s="300" t="s">
        <v>1</v>
      </c>
      <c r="B26" s="299" t="s">
        <v>2</v>
      </c>
      <c r="C26" s="299" t="s">
        <v>3</v>
      </c>
      <c r="D26" s="300" t="s">
        <v>4</v>
      </c>
      <c r="E26" s="300" t="s">
        <v>5</v>
      </c>
      <c r="F26" s="301" t="s">
        <v>6</v>
      </c>
      <c r="G26" s="300" t="s">
        <v>7</v>
      </c>
      <c r="H26" s="301" t="s">
        <v>8</v>
      </c>
      <c r="I26" s="301" t="s">
        <v>9</v>
      </c>
    </row>
    <row r="27" spans="1:10">
      <c r="A27" s="300"/>
      <c r="B27" s="299"/>
      <c r="C27" s="299"/>
      <c r="D27" s="300"/>
      <c r="E27" s="300"/>
      <c r="F27" s="301"/>
      <c r="G27" s="300"/>
      <c r="H27" s="301"/>
      <c r="I27" s="301"/>
    </row>
    <row r="28" spans="1:10">
      <c r="A28" s="300"/>
      <c r="B28" s="201" t="s">
        <v>10</v>
      </c>
      <c r="C28" s="299"/>
      <c r="D28" s="199" t="s">
        <v>10</v>
      </c>
      <c r="E28" s="199" t="s">
        <v>10</v>
      </c>
      <c r="F28" s="204" t="s">
        <v>10</v>
      </c>
      <c r="G28" s="199" t="s">
        <v>11</v>
      </c>
      <c r="H28" s="301"/>
      <c r="I28" s="301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35" t="s">
        <v>19</v>
      </c>
      <c r="B35" s="295"/>
      <c r="C35" s="295"/>
      <c r="D35" s="295"/>
      <c r="E35" s="295"/>
      <c r="F35" s="295"/>
      <c r="G35" s="295"/>
      <c r="H35" s="295"/>
      <c r="I35" s="336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02" t="s">
        <v>209</v>
      </c>
      <c r="B1" s="302"/>
      <c r="C1" s="302"/>
      <c r="D1" s="302"/>
      <c r="E1" s="302"/>
      <c r="F1" s="302"/>
      <c r="G1" s="302"/>
      <c r="H1" s="302"/>
      <c r="I1" s="302"/>
      <c r="J1" s="302" t="s">
        <v>208</v>
      </c>
      <c r="K1" s="302"/>
      <c r="L1" s="302"/>
    </row>
    <row r="2" spans="1:12" ht="19.5" customHeight="1">
      <c r="A2" s="303" t="s">
        <v>1</v>
      </c>
      <c r="B2" s="303" t="s">
        <v>129</v>
      </c>
      <c r="C2" s="303" t="s">
        <v>130</v>
      </c>
      <c r="D2" s="304" t="s">
        <v>131</v>
      </c>
      <c r="E2" s="304" t="s">
        <v>132</v>
      </c>
      <c r="F2" s="305" t="s">
        <v>133</v>
      </c>
      <c r="G2" s="305" t="s">
        <v>134</v>
      </c>
      <c r="H2" s="306" t="s">
        <v>135</v>
      </c>
      <c r="I2" s="306"/>
      <c r="J2" s="306"/>
      <c r="K2" s="306"/>
      <c r="L2" s="306"/>
    </row>
    <row r="3" spans="1:12" ht="13.5" customHeight="1">
      <c r="A3" s="303"/>
      <c r="B3" s="303"/>
      <c r="C3" s="303"/>
      <c r="D3" s="304"/>
      <c r="E3" s="304"/>
      <c r="F3" s="305"/>
      <c r="G3" s="30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15" t="s">
        <v>210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</row>
    <row r="5" spans="1:12" ht="13.5" customHeight="1">
      <c r="A5" s="310" t="s">
        <v>59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22" t="s">
        <v>29</v>
      </c>
      <c r="D10" s="311"/>
      <c r="E10" s="311"/>
      <c r="F10" s="31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07" t="s">
        <v>61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39" t="s">
        <v>212</v>
      </c>
      <c r="D19" s="340"/>
      <c r="E19" s="340"/>
      <c r="F19" s="341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0" t="s">
        <v>51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2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13">
        <v>60</v>
      </c>
      <c r="C22" s="31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0" t="s">
        <v>151</v>
      </c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2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0">
        <v>200</v>
      </c>
      <c r="D27" s="311"/>
      <c r="E27" s="311"/>
      <c r="F27" s="312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22" t="s">
        <v>16</v>
      </c>
      <c r="B28" s="323"/>
      <c r="C28" s="323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16"/>
      <c r="B30" s="317"/>
      <c r="C30" s="317"/>
      <c r="D30" s="318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08" t="s">
        <v>154</v>
      </c>
      <c r="B31" s="309"/>
      <c r="C31" s="309"/>
      <c r="D31" s="309"/>
      <c r="E31" s="309"/>
      <c r="F31" s="309"/>
      <c r="G31" s="309"/>
      <c r="H31" s="309"/>
      <c r="I31" s="309"/>
      <c r="J31" s="309"/>
      <c r="K31" s="309"/>
      <c r="L31" s="309"/>
    </row>
    <row r="32" spans="1:12" s="44" customFormat="1">
      <c r="A32" s="310" t="s">
        <v>67</v>
      </c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2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13" t="s">
        <v>186</v>
      </c>
      <c r="C37" s="31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0" t="s">
        <v>70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38" t="s">
        <v>185</v>
      </c>
      <c r="C46" s="33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0" t="s">
        <v>213</v>
      </c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2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38" t="s">
        <v>187</v>
      </c>
      <c r="C51" s="338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22" t="s">
        <v>206</v>
      </c>
      <c r="B52" s="323"/>
      <c r="C52" s="323"/>
      <c r="D52" s="323"/>
      <c r="E52" s="323"/>
      <c r="F52" s="323"/>
      <c r="G52" s="323"/>
      <c r="H52" s="323"/>
      <c r="I52" s="323"/>
      <c r="J52" s="323"/>
      <c r="K52" s="323"/>
      <c r="L52" s="324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13" t="s">
        <v>214</v>
      </c>
      <c r="C56" s="31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0" t="s">
        <v>23</v>
      </c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2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25">
        <v>200</v>
      </c>
      <c r="C60" s="32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19"/>
      <c r="E61" s="320"/>
      <c r="F61" s="320"/>
      <c r="G61" s="32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9"/>
      <c r="E63" s="320"/>
      <c r="F63" s="320"/>
      <c r="G63" s="32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9" t="s">
        <v>133</v>
      </c>
      <c r="B65" s="320"/>
      <c r="C65" s="320"/>
      <c r="D65" s="321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6" t="s">
        <v>100</v>
      </c>
      <c r="B1" s="296"/>
      <c r="C1" s="296"/>
      <c r="D1" s="296"/>
      <c r="E1" s="296"/>
      <c r="F1" s="296"/>
      <c r="G1" s="296"/>
      <c r="H1" s="296"/>
      <c r="I1" s="296"/>
    </row>
    <row r="2" spans="1:10" ht="21.75" customHeight="1">
      <c r="A2" s="126"/>
      <c r="B2" s="213"/>
      <c r="C2" s="297" t="s">
        <v>0</v>
      </c>
      <c r="D2" s="297"/>
      <c r="E2" s="297"/>
      <c r="F2" s="297"/>
      <c r="G2" s="297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2" t="s">
        <v>19</v>
      </c>
      <c r="B12" s="342"/>
      <c r="C12" s="342"/>
      <c r="D12" s="342"/>
      <c r="E12" s="342"/>
      <c r="F12" s="342"/>
      <c r="G12" s="342"/>
      <c r="H12" s="342"/>
      <c r="I12" s="342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296" t="s">
        <v>101</v>
      </c>
      <c r="B22" s="296"/>
      <c r="C22" s="296"/>
      <c r="D22" s="296"/>
      <c r="E22" s="296"/>
      <c r="F22" s="296"/>
      <c r="G22" s="296"/>
      <c r="H22" s="296"/>
      <c r="I22" s="296"/>
    </row>
    <row r="23" spans="1:10">
      <c r="A23" s="126"/>
      <c r="B23" s="213"/>
      <c r="C23" s="297" t="s">
        <v>0</v>
      </c>
      <c r="D23" s="297"/>
      <c r="E23" s="297"/>
      <c r="F23" s="297"/>
      <c r="G23" s="297"/>
      <c r="H23" s="129"/>
      <c r="I23" s="129"/>
    </row>
    <row r="24" spans="1:10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0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0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2" t="s">
        <v>19</v>
      </c>
      <c r="B33" s="342"/>
      <c r="C33" s="342"/>
      <c r="D33" s="342"/>
      <c r="E33" s="342"/>
      <c r="F33" s="342"/>
      <c r="G33" s="342"/>
      <c r="H33" s="342"/>
      <c r="I33" s="342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Ирина</cp:lastModifiedBy>
  <cp:lastPrinted>2022-10-26T14:54:44Z</cp:lastPrinted>
  <dcterms:created xsi:type="dcterms:W3CDTF">2021-08-08T11:37:47Z</dcterms:created>
  <dcterms:modified xsi:type="dcterms:W3CDTF">2022-10-31T08:45:41Z</dcterms:modified>
</cp:coreProperties>
</file>