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585" tabRatio="899" firstSheet="20" activeTab="26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день 1" sheetId="21" r:id="rId21"/>
    <sheet name="день 2" sheetId="23" r:id="rId22"/>
    <sheet name="день 3" sheetId="25" r:id="rId23"/>
    <sheet name="день 4" sheetId="27" r:id="rId24"/>
    <sheet name="день 5" sheetId="31" r:id="rId25"/>
    <sheet name="день 6" sheetId="29" r:id="rId26"/>
    <sheet name="день 7 " sheetId="35" r:id="rId27"/>
    <sheet name="день 8" sheetId="33" r:id="rId28"/>
    <sheet name="день 9" sheetId="37" r:id="rId29"/>
    <sheet name="день 10" sheetId="39" r:id="rId30"/>
  </sheets>
  <definedNames>
    <definedName name="_xlnm.Print_Area" localSheetId="18">'10 день'!$A$1:$I$42</definedName>
    <definedName name="_xlnm.Print_Area" localSheetId="20">'день 1'!$A$2:$L$24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9"/>
  <c r="J13"/>
  <c r="H22"/>
  <c r="H13"/>
  <c r="F22"/>
  <c r="F13"/>
  <c r="L21" i="37"/>
  <c r="L12"/>
  <c r="L22" s="1"/>
  <c r="J21"/>
  <c r="J12"/>
  <c r="H21"/>
  <c r="H12"/>
  <c r="F21"/>
  <c r="F12"/>
  <c r="L21" i="35"/>
  <c r="L12"/>
  <c r="J21"/>
  <c r="J12"/>
  <c r="H21"/>
  <c r="H12"/>
  <c r="F21"/>
  <c r="F12"/>
  <c r="L23" i="33"/>
  <c r="L14"/>
  <c r="J23"/>
  <c r="J14"/>
  <c r="K14"/>
  <c r="K23"/>
  <c r="H23"/>
  <c r="H14"/>
  <c r="F23"/>
  <c r="F14"/>
  <c r="K19" i="29"/>
  <c r="K11"/>
  <c r="H19"/>
  <c r="H11"/>
  <c r="F19"/>
  <c r="F11"/>
  <c r="L21" i="31"/>
  <c r="L13"/>
  <c r="J21"/>
  <c r="J13"/>
  <c r="H21"/>
  <c r="H13"/>
  <c r="F21"/>
  <c r="F13"/>
  <c r="L21" i="27"/>
  <c r="L12"/>
  <c r="J21"/>
  <c r="J12"/>
  <c r="H21"/>
  <c r="H12"/>
  <c r="F21"/>
  <c r="F12"/>
  <c r="L21" i="25"/>
  <c r="L13"/>
  <c r="J21"/>
  <c r="J13"/>
  <c r="H21"/>
  <c r="H13"/>
  <c r="F21"/>
  <c r="F13"/>
  <c r="L22" i="23"/>
  <c r="L13"/>
  <c r="J22"/>
  <c r="J13"/>
  <c r="H22"/>
  <c r="H13"/>
  <c r="F22"/>
  <c r="F13"/>
  <c r="F24" i="33" l="1"/>
  <c r="H22" i="35"/>
  <c r="L22"/>
  <c r="L22" i="31"/>
  <c r="H22"/>
  <c r="L22" i="27"/>
  <c r="L22" i="25"/>
  <c r="L24" i="33"/>
  <c r="H23" i="39"/>
  <c r="J23"/>
  <c r="F22" i="35"/>
  <c r="J24" i="33"/>
  <c r="F20" i="29"/>
  <c r="K20"/>
  <c r="F22" i="31"/>
  <c r="J22"/>
  <c r="J22" i="27"/>
  <c r="F23" i="39"/>
  <c r="F22" i="37"/>
  <c r="J22"/>
  <c r="H22"/>
  <c r="J22" i="35"/>
  <c r="K24" i="33"/>
  <c r="H24"/>
  <c r="H20" i="29"/>
  <c r="H22" i="27"/>
  <c r="F22"/>
  <c r="H22" i="25"/>
  <c r="F22"/>
  <c r="J22"/>
  <c r="F23" i="23"/>
  <c r="J23"/>
  <c r="L23"/>
  <c r="H23"/>
  <c r="L23" i="21"/>
  <c r="L13"/>
  <c r="J23"/>
  <c r="J13"/>
  <c r="H23"/>
  <c r="H13"/>
  <c r="F23"/>
  <c r="F13"/>
  <c r="K21" i="37"/>
  <c r="D21" i="35"/>
  <c r="H24" i="21" l="1"/>
  <c r="L24"/>
  <c r="J24"/>
  <c r="F24"/>
  <c r="K23"/>
  <c r="I13" i="39" l="1"/>
  <c r="K13"/>
  <c r="G13"/>
  <c r="E13"/>
  <c r="K12" i="37"/>
  <c r="E21" i="35"/>
  <c r="G21"/>
  <c r="I21"/>
  <c r="K21"/>
  <c r="E12"/>
  <c r="E14" i="33"/>
  <c r="I14"/>
  <c r="G14"/>
  <c r="E19" i="29"/>
  <c r="G19"/>
  <c r="I19"/>
  <c r="J19"/>
  <c r="J11"/>
  <c r="I11"/>
  <c r="G11"/>
  <c r="E11"/>
  <c r="G21" i="31"/>
  <c r="I13"/>
  <c r="G13"/>
  <c r="E13"/>
  <c r="E21" i="27"/>
  <c r="G21"/>
  <c r="I21"/>
  <c r="E12"/>
  <c r="G12"/>
  <c r="I12"/>
  <c r="K12"/>
  <c r="K21"/>
  <c r="I23" i="21"/>
  <c r="G23"/>
  <c r="E23"/>
  <c r="K13"/>
  <c r="K13" i="31" l="1"/>
  <c r="E22" i="39" l="1"/>
  <c r="G22"/>
  <c r="I22"/>
  <c r="K22"/>
  <c r="K12" i="35" l="1"/>
  <c r="I12"/>
  <c r="G12"/>
  <c r="I12" i="37"/>
  <c r="G12"/>
  <c r="E12"/>
  <c r="K23" i="39" l="1"/>
  <c r="I23"/>
  <c r="G23"/>
  <c r="K22" i="37"/>
  <c r="I21"/>
  <c r="I22" s="1"/>
  <c r="G21"/>
  <c r="G22" s="1"/>
  <c r="E21"/>
  <c r="E22" s="1"/>
  <c r="K22" i="35"/>
  <c r="I22"/>
  <c r="G22"/>
  <c r="E22"/>
  <c r="D22"/>
  <c r="I23" i="33"/>
  <c r="G23"/>
  <c r="E23"/>
  <c r="E24" s="1"/>
  <c r="K21" i="31"/>
  <c r="I21"/>
  <c r="E21"/>
  <c r="K21" i="25"/>
  <c r="I21"/>
  <c r="G21"/>
  <c r="E21"/>
  <c r="K13"/>
  <c r="I13"/>
  <c r="G13"/>
  <c r="E13"/>
  <c r="K22" i="23"/>
  <c r="I22"/>
  <c r="G22"/>
  <c r="E22"/>
  <c r="K13"/>
  <c r="I13"/>
  <c r="G13"/>
  <c r="E13"/>
  <c r="I13" i="21"/>
  <c r="G13"/>
  <c r="E13"/>
  <c r="G65" i="20"/>
  <c r="E64"/>
  <c r="E62"/>
  <c r="F59"/>
  <c r="E59"/>
  <c r="F58"/>
  <c r="E58"/>
  <c r="F57"/>
  <c r="E57"/>
  <c r="F54"/>
  <c r="E54"/>
  <c r="F53"/>
  <c r="E53"/>
  <c r="F52"/>
  <c r="E52"/>
  <c r="F51"/>
  <c r="E51"/>
  <c r="F50"/>
  <c r="E50"/>
  <c r="F49"/>
  <c r="E49"/>
  <c r="F48"/>
  <c r="E48"/>
  <c r="F45"/>
  <c r="F44"/>
  <c r="E44"/>
  <c r="F43"/>
  <c r="E43"/>
  <c r="F42"/>
  <c r="E42"/>
  <c r="F41"/>
  <c r="E41"/>
  <c r="F40"/>
  <c r="E40"/>
  <c r="F39"/>
  <c r="E39"/>
  <c r="G37"/>
  <c r="F36"/>
  <c r="E36"/>
  <c r="F35"/>
  <c r="E35"/>
  <c r="F34"/>
  <c r="E34"/>
  <c r="L31"/>
  <c r="K31"/>
  <c r="J31"/>
  <c r="I31"/>
  <c r="H31"/>
  <c r="G31"/>
  <c r="G30"/>
  <c r="F30"/>
  <c r="E30"/>
  <c r="G28"/>
  <c r="F27"/>
  <c r="E27"/>
  <c r="F26"/>
  <c r="E26"/>
  <c r="F25"/>
  <c r="E25"/>
  <c r="G23"/>
  <c r="F22"/>
  <c r="E22"/>
  <c r="G20"/>
  <c r="F19"/>
  <c r="E19"/>
  <c r="F18"/>
  <c r="E18"/>
  <c r="F17"/>
  <c r="E17"/>
  <c r="F16"/>
  <c r="E16"/>
  <c r="F15"/>
  <c r="E15"/>
  <c r="F14"/>
  <c r="E14"/>
  <c r="F13"/>
  <c r="E13"/>
  <c r="F12"/>
  <c r="E12"/>
  <c r="G10"/>
  <c r="F9"/>
  <c r="E9"/>
  <c r="F8"/>
  <c r="E8"/>
  <c r="F7"/>
  <c r="E7"/>
  <c r="F6"/>
  <c r="E6"/>
  <c r="G42" i="10"/>
  <c r="F42"/>
  <c r="E42"/>
  <c r="D42"/>
  <c r="G41"/>
  <c r="F41"/>
  <c r="E41"/>
  <c r="D41"/>
  <c r="C41"/>
  <c r="G40"/>
  <c r="F40"/>
  <c r="E40"/>
  <c r="D40"/>
  <c r="C40"/>
  <c r="C39"/>
  <c r="C38"/>
  <c r="C37"/>
  <c r="C36"/>
  <c r="C35"/>
  <c r="G32"/>
  <c r="F32"/>
  <c r="E32"/>
  <c r="D32"/>
  <c r="C32"/>
  <c r="C31"/>
  <c r="C30"/>
  <c r="C29"/>
  <c r="C28"/>
  <c r="C27"/>
  <c r="G20"/>
  <c r="F20"/>
  <c r="E20"/>
  <c r="D20"/>
  <c r="C20"/>
  <c r="G19"/>
  <c r="F19"/>
  <c r="E19"/>
  <c r="D19"/>
  <c r="C19"/>
  <c r="G11"/>
  <c r="F11"/>
  <c r="E11"/>
  <c r="D11"/>
  <c r="C11"/>
  <c r="G65" i="19"/>
  <c r="E64"/>
  <c r="E62"/>
  <c r="F59"/>
  <c r="E59"/>
  <c r="F58"/>
  <c r="E58"/>
  <c r="F57"/>
  <c r="E57"/>
  <c r="F54"/>
  <c r="E54"/>
  <c r="F53"/>
  <c r="E53"/>
  <c r="F52"/>
  <c r="E52"/>
  <c r="F49"/>
  <c r="E49"/>
  <c r="F48"/>
  <c r="E48"/>
  <c r="F47"/>
  <c r="E47"/>
  <c r="F46"/>
  <c r="E46"/>
  <c r="F45"/>
  <c r="E45"/>
  <c r="F42"/>
  <c r="E42"/>
  <c r="F41"/>
  <c r="E41"/>
  <c r="F40"/>
  <c r="E40"/>
  <c r="F39"/>
  <c r="E39"/>
  <c r="F38"/>
  <c r="E38"/>
  <c r="F37"/>
  <c r="E37"/>
  <c r="F36"/>
  <c r="E36"/>
  <c r="F35"/>
  <c r="E35"/>
  <c r="F32"/>
  <c r="E32"/>
  <c r="F31"/>
  <c r="E31"/>
  <c r="F30"/>
  <c r="E30"/>
  <c r="F29"/>
  <c r="E29"/>
  <c r="F28"/>
  <c r="E28"/>
  <c r="F27"/>
  <c r="E27"/>
  <c r="L24"/>
  <c r="K24"/>
  <c r="J24"/>
  <c r="I24"/>
  <c r="H24"/>
  <c r="G24"/>
  <c r="G23"/>
  <c r="F23"/>
  <c r="E23"/>
  <c r="G21"/>
  <c r="F21"/>
  <c r="E21"/>
  <c r="G19"/>
  <c r="F18"/>
  <c r="E18"/>
  <c r="F17"/>
  <c r="E17"/>
  <c r="F16"/>
  <c r="E16"/>
  <c r="G14"/>
  <c r="F14"/>
  <c r="E14"/>
  <c r="G12"/>
  <c r="F12"/>
  <c r="E12"/>
  <c r="G10"/>
  <c r="F9"/>
  <c r="E9"/>
  <c r="F8"/>
  <c r="E8"/>
  <c r="F7"/>
  <c r="E7"/>
  <c r="F6"/>
  <c r="E6"/>
  <c r="G45" i="9"/>
  <c r="F45"/>
  <c r="E45"/>
  <c r="D45"/>
  <c r="C45"/>
  <c r="G44"/>
  <c r="F44"/>
  <c r="E44"/>
  <c r="D44"/>
  <c r="C44"/>
  <c r="C43"/>
  <c r="C42"/>
  <c r="C41"/>
  <c r="C40"/>
  <c r="C39"/>
  <c r="C38"/>
  <c r="C37"/>
  <c r="G35"/>
  <c r="F35"/>
  <c r="E35"/>
  <c r="D35"/>
  <c r="C35"/>
  <c r="C34"/>
  <c r="A34"/>
  <c r="C33"/>
  <c r="A33"/>
  <c r="C32"/>
  <c r="A32"/>
  <c r="C31"/>
  <c r="A31"/>
  <c r="C29"/>
  <c r="A29"/>
  <c r="G22"/>
  <c r="F22"/>
  <c r="E22"/>
  <c r="D22"/>
  <c r="G21"/>
  <c r="F21"/>
  <c r="E21"/>
  <c r="D21"/>
  <c r="C21"/>
  <c r="G12"/>
  <c r="F12"/>
  <c r="E12"/>
  <c r="D12"/>
  <c r="C12"/>
  <c r="G59" i="18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1"/>
  <c r="F40"/>
  <c r="E40"/>
  <c r="F39"/>
  <c r="E39"/>
  <c r="F38"/>
  <c r="E38"/>
  <c r="F37"/>
  <c r="E37"/>
  <c r="F36"/>
  <c r="E36"/>
  <c r="F35"/>
  <c r="E35"/>
  <c r="F32"/>
  <c r="E32"/>
  <c r="F31"/>
  <c r="E31"/>
  <c r="L28"/>
  <c r="K28"/>
  <c r="J28"/>
  <c r="I28"/>
  <c r="H28"/>
  <c r="G28"/>
  <c r="G27"/>
  <c r="F27"/>
  <c r="E27"/>
  <c r="G25"/>
  <c r="F24"/>
  <c r="E24"/>
  <c r="F23"/>
  <c r="E23"/>
  <c r="F22"/>
  <c r="E22"/>
  <c r="G20"/>
  <c r="F20"/>
  <c r="E20"/>
  <c r="G18"/>
  <c r="F18"/>
  <c r="E18"/>
  <c r="G16"/>
  <c r="F16"/>
  <c r="E16"/>
  <c r="G14"/>
  <c r="F13"/>
  <c r="E13"/>
  <c r="F12"/>
  <c r="E12"/>
  <c r="F11"/>
  <c r="E11"/>
  <c r="F10"/>
  <c r="E10"/>
  <c r="F9"/>
  <c r="E9"/>
  <c r="F8"/>
  <c r="E8"/>
  <c r="F7"/>
  <c r="E7"/>
  <c r="F6"/>
  <c r="E6"/>
  <c r="G43" i="8"/>
  <c r="F43"/>
  <c r="E43"/>
  <c r="D43"/>
  <c r="C43"/>
  <c r="G42"/>
  <c r="F42"/>
  <c r="E42"/>
  <c r="D42"/>
  <c r="C42"/>
  <c r="G34"/>
  <c r="F34"/>
  <c r="E34"/>
  <c r="D34"/>
  <c r="C34"/>
  <c r="G21"/>
  <c r="F21"/>
  <c r="E21"/>
  <c r="D21"/>
  <c r="C21"/>
  <c r="G20"/>
  <c r="F20"/>
  <c r="E20"/>
  <c r="D20"/>
  <c r="C20"/>
  <c r="G12"/>
  <c r="F12"/>
  <c r="E12"/>
  <c r="D12"/>
  <c r="C12"/>
  <c r="C6"/>
  <c r="G64" i="17"/>
  <c r="E63"/>
  <c r="E61"/>
  <c r="F58"/>
  <c r="E58"/>
  <c r="F57"/>
  <c r="E57"/>
  <c r="F54"/>
  <c r="E54"/>
  <c r="F53"/>
  <c r="E53"/>
  <c r="F52"/>
  <c r="E52"/>
  <c r="F51"/>
  <c r="E51"/>
  <c r="F50"/>
  <c r="E50"/>
  <c r="F49"/>
  <c r="E49"/>
  <c r="F46"/>
  <c r="E46"/>
  <c r="F45"/>
  <c r="E45"/>
  <c r="F44"/>
  <c r="E44"/>
  <c r="F41"/>
  <c r="F40"/>
  <c r="E40"/>
  <c r="F39"/>
  <c r="E39"/>
  <c r="F38"/>
  <c r="E38"/>
  <c r="F37"/>
  <c r="E37"/>
  <c r="F36"/>
  <c r="E36"/>
  <c r="F35"/>
  <c r="E35"/>
  <c r="F34"/>
  <c r="E34"/>
  <c r="F33"/>
  <c r="E33"/>
  <c r="F30"/>
  <c r="E30"/>
  <c r="F29"/>
  <c r="E29"/>
  <c r="L26"/>
  <c r="K26"/>
  <c r="J26"/>
  <c r="I26"/>
  <c r="H26"/>
  <c r="G26"/>
  <c r="G25"/>
  <c r="F25"/>
  <c r="E25"/>
  <c r="G23"/>
  <c r="F23"/>
  <c r="E23"/>
  <c r="G21"/>
  <c r="F20"/>
  <c r="E20"/>
  <c r="F19"/>
  <c r="E19"/>
  <c r="F18"/>
  <c r="E18"/>
  <c r="G16"/>
  <c r="F16"/>
  <c r="E16"/>
  <c r="G14"/>
  <c r="F14"/>
  <c r="E14"/>
  <c r="G12"/>
  <c r="F12"/>
  <c r="E12"/>
  <c r="G10"/>
  <c r="F9"/>
  <c r="E9"/>
  <c r="F8"/>
  <c r="E8"/>
  <c r="F7"/>
  <c r="E7"/>
  <c r="F6"/>
  <c r="E6"/>
  <c r="G46" i="7"/>
  <c r="F46"/>
  <c r="E46"/>
  <c r="D46"/>
  <c r="C46"/>
  <c r="G45"/>
  <c r="F45"/>
  <c r="E45"/>
  <c r="D45"/>
  <c r="C45"/>
  <c r="C44"/>
  <c r="C43"/>
  <c r="C42"/>
  <c r="C41"/>
  <c r="C40"/>
  <c r="C39"/>
  <c r="C38"/>
  <c r="G36"/>
  <c r="F36"/>
  <c r="E36"/>
  <c r="D36"/>
  <c r="C36"/>
  <c r="A35"/>
  <c r="A34"/>
  <c r="A30"/>
  <c r="G23"/>
  <c r="F23"/>
  <c r="E23"/>
  <c r="D23"/>
  <c r="C23"/>
  <c r="G22"/>
  <c r="F22"/>
  <c r="E22"/>
  <c r="D22"/>
  <c r="C22"/>
  <c r="G13"/>
  <c r="F13"/>
  <c r="E13"/>
  <c r="D13"/>
  <c r="C13"/>
  <c r="G57" i="16"/>
  <c r="E56"/>
  <c r="E54"/>
  <c r="F51"/>
  <c r="E51"/>
  <c r="F50"/>
  <c r="E50"/>
  <c r="F47"/>
  <c r="E47"/>
  <c r="F46"/>
  <c r="E46"/>
  <c r="F45"/>
  <c r="E45"/>
  <c r="F44"/>
  <c r="E44"/>
  <c r="F43"/>
  <c r="E43"/>
  <c r="F40"/>
  <c r="E40"/>
  <c r="F39"/>
  <c r="E39"/>
  <c r="F38"/>
  <c r="E38"/>
  <c r="G36"/>
  <c r="F35"/>
  <c r="F34"/>
  <c r="E34"/>
  <c r="F33"/>
  <c r="E33"/>
  <c r="F32"/>
  <c r="E32"/>
  <c r="F31"/>
  <c r="E31"/>
  <c r="F30"/>
  <c r="E30"/>
  <c r="F29"/>
  <c r="E29"/>
  <c r="F26"/>
  <c r="E26"/>
  <c r="F25"/>
  <c r="E25"/>
  <c r="L22"/>
  <c r="K22"/>
  <c r="J22"/>
  <c r="I22"/>
  <c r="H22"/>
  <c r="G22"/>
  <c r="G21"/>
  <c r="F21"/>
  <c r="E21"/>
  <c r="G19"/>
  <c r="F18"/>
  <c r="E18"/>
  <c r="F17"/>
  <c r="E17"/>
  <c r="F16"/>
  <c r="E16"/>
  <c r="G14"/>
  <c r="F14"/>
  <c r="E14"/>
  <c r="G12"/>
  <c r="F12"/>
  <c r="E12"/>
  <c r="G10"/>
  <c r="F9"/>
  <c r="E9"/>
  <c r="F8"/>
  <c r="E8"/>
  <c r="F7"/>
  <c r="E7"/>
  <c r="F6"/>
  <c r="E6"/>
  <c r="G59" i="15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3"/>
  <c r="E43"/>
  <c r="G41"/>
  <c r="F40"/>
  <c r="F39"/>
  <c r="E39"/>
  <c r="F38"/>
  <c r="E38"/>
  <c r="F37"/>
  <c r="E37"/>
  <c r="F36"/>
  <c r="E36"/>
  <c r="F35"/>
  <c r="E35"/>
  <c r="F34"/>
  <c r="E34"/>
  <c r="G32"/>
  <c r="F31"/>
  <c r="E31"/>
  <c r="F30"/>
  <c r="E30"/>
  <c r="F29"/>
  <c r="E29"/>
  <c r="L26"/>
  <c r="K26"/>
  <c r="J26"/>
  <c r="I26"/>
  <c r="H26"/>
  <c r="G26"/>
  <c r="G25"/>
  <c r="F25"/>
  <c r="E25"/>
  <c r="G23"/>
  <c r="F23"/>
  <c r="E23"/>
  <c r="G21"/>
  <c r="F20"/>
  <c r="E20"/>
  <c r="F19"/>
  <c r="E19"/>
  <c r="F18"/>
  <c r="E18"/>
  <c r="G15"/>
  <c r="F14"/>
  <c r="E14"/>
  <c r="G12"/>
  <c r="F11"/>
  <c r="E11"/>
  <c r="F10"/>
  <c r="E10"/>
  <c r="F9"/>
  <c r="E9"/>
  <c r="F8"/>
  <c r="E8"/>
  <c r="F7"/>
  <c r="E7"/>
  <c r="F6"/>
  <c r="E6"/>
  <c r="G42" i="5"/>
  <c r="F42"/>
  <c r="E42"/>
  <c r="D42"/>
  <c r="C42"/>
  <c r="G41"/>
  <c r="F41"/>
  <c r="E41"/>
  <c r="D41"/>
  <c r="C41"/>
  <c r="C40"/>
  <c r="C39"/>
  <c r="C38"/>
  <c r="C37"/>
  <c r="C36"/>
  <c r="G33"/>
  <c r="F33"/>
  <c r="E33"/>
  <c r="D33"/>
  <c r="C33"/>
  <c r="C32"/>
  <c r="C31"/>
  <c r="C30"/>
  <c r="C29"/>
  <c r="C28"/>
  <c r="G21"/>
  <c r="F21"/>
  <c r="E21"/>
  <c r="D21"/>
  <c r="C21"/>
  <c r="G20"/>
  <c r="F20"/>
  <c r="E20"/>
  <c r="D20"/>
  <c r="C20"/>
  <c r="G12"/>
  <c r="F12"/>
  <c r="E12"/>
  <c r="D12"/>
  <c r="C12"/>
  <c r="G42" i="6"/>
  <c r="F42"/>
  <c r="E42"/>
  <c r="D42"/>
  <c r="C42"/>
  <c r="G41"/>
  <c r="F41"/>
  <c r="E41"/>
  <c r="D41"/>
  <c r="C41"/>
  <c r="C40"/>
  <c r="C39"/>
  <c r="C38"/>
  <c r="C37"/>
  <c r="C36"/>
  <c r="C35"/>
  <c r="C34"/>
  <c r="G32"/>
  <c r="F32"/>
  <c r="E32"/>
  <c r="D32"/>
  <c r="C32"/>
  <c r="C31"/>
  <c r="C30"/>
  <c r="C29"/>
  <c r="C28"/>
  <c r="C27"/>
  <c r="G21"/>
  <c r="F21"/>
  <c r="E21"/>
  <c r="D21"/>
  <c r="C21"/>
  <c r="G20"/>
  <c r="F20"/>
  <c r="E20"/>
  <c r="D20"/>
  <c r="C20"/>
  <c r="G11"/>
  <c r="F11"/>
  <c r="E11"/>
  <c r="D11"/>
  <c r="C11"/>
  <c r="G65" i="14"/>
  <c r="E64"/>
  <c r="E62"/>
  <c r="F59"/>
  <c r="E59"/>
  <c r="F58"/>
  <c r="E58"/>
  <c r="F55"/>
  <c r="E55"/>
  <c r="F54"/>
  <c r="E54"/>
  <c r="F53"/>
  <c r="E53"/>
  <c r="F50"/>
  <c r="E50"/>
  <c r="F49"/>
  <c r="E49"/>
  <c r="F48"/>
  <c r="E48"/>
  <c r="F45"/>
  <c r="F44"/>
  <c r="E44"/>
  <c r="F43"/>
  <c r="E43"/>
  <c r="F42"/>
  <c r="E42"/>
  <c r="F41"/>
  <c r="E41"/>
  <c r="F40"/>
  <c r="E40"/>
  <c r="F39"/>
  <c r="E39"/>
  <c r="F36"/>
  <c r="E36"/>
  <c r="F35"/>
  <c r="E35"/>
  <c r="F34"/>
  <c r="E34"/>
  <c r="F33"/>
  <c r="E33"/>
  <c r="L30"/>
  <c r="K30"/>
  <c r="J30"/>
  <c r="I30"/>
  <c r="H30"/>
  <c r="G30"/>
  <c r="G29"/>
  <c r="F29"/>
  <c r="E29"/>
  <c r="G27"/>
  <c r="F26"/>
  <c r="E26"/>
  <c r="F25"/>
  <c r="E25"/>
  <c r="F24"/>
  <c r="E24"/>
  <c r="G22"/>
  <c r="F21"/>
  <c r="E21"/>
  <c r="G19"/>
  <c r="F18"/>
  <c r="E18"/>
  <c r="F17"/>
  <c r="E17"/>
  <c r="F16"/>
  <c r="E16"/>
  <c r="F15"/>
  <c r="E15"/>
  <c r="F14"/>
  <c r="E14"/>
  <c r="F13"/>
  <c r="E13"/>
  <c r="F12"/>
  <c r="E12"/>
  <c r="G10"/>
  <c r="F9"/>
  <c r="E9"/>
  <c r="F8"/>
  <c r="E8"/>
  <c r="F7"/>
  <c r="E7"/>
  <c r="F6"/>
  <c r="E6"/>
  <c r="G44" i="3"/>
  <c r="F44"/>
  <c r="E44"/>
  <c r="D44"/>
  <c r="C44"/>
  <c r="G43"/>
  <c r="F43"/>
  <c r="E43"/>
  <c r="D43"/>
  <c r="C43"/>
  <c r="C42"/>
  <c r="C41"/>
  <c r="C40"/>
  <c r="C39"/>
  <c r="C38"/>
  <c r="C37"/>
  <c r="C36"/>
  <c r="G34"/>
  <c r="F34"/>
  <c r="E34"/>
  <c r="D34"/>
  <c r="C34"/>
  <c r="C33"/>
  <c r="C32"/>
  <c r="C31"/>
  <c r="C30"/>
  <c r="C29"/>
  <c r="G22"/>
  <c r="F22"/>
  <c r="E22"/>
  <c r="D22"/>
  <c r="G21"/>
  <c r="F21"/>
  <c r="E21"/>
  <c r="D21"/>
  <c r="C21"/>
  <c r="G12"/>
  <c r="F12"/>
  <c r="E12"/>
  <c r="D12"/>
  <c r="C12"/>
  <c r="G71" i="13"/>
  <c r="E70"/>
  <c r="E68"/>
  <c r="F65"/>
  <c r="E65"/>
  <c r="F64"/>
  <c r="E64"/>
  <c r="F61"/>
  <c r="E61"/>
  <c r="F60"/>
  <c r="E60"/>
  <c r="F59"/>
  <c r="E59"/>
  <c r="F58"/>
  <c r="E58"/>
  <c r="F57"/>
  <c r="E57"/>
  <c r="F56"/>
  <c r="E56"/>
  <c r="F55"/>
  <c r="E55"/>
  <c r="F54"/>
  <c r="E54"/>
  <c r="F51"/>
  <c r="E51"/>
  <c r="F50"/>
  <c r="E50"/>
  <c r="F49"/>
  <c r="E49"/>
  <c r="F48"/>
  <c r="E48"/>
  <c r="F47"/>
  <c r="E47"/>
  <c r="F46"/>
  <c r="E46"/>
  <c r="F45"/>
  <c r="E45"/>
  <c r="F44"/>
  <c r="E44"/>
  <c r="F41"/>
  <c r="F40"/>
  <c r="E40"/>
  <c r="F39"/>
  <c r="E39"/>
  <c r="F38"/>
  <c r="E38"/>
  <c r="F37"/>
  <c r="E37"/>
  <c r="F36"/>
  <c r="E36"/>
  <c r="F35"/>
  <c r="E35"/>
  <c r="F34"/>
  <c r="E34"/>
  <c r="F31"/>
  <c r="E31"/>
  <c r="F30"/>
  <c r="E30"/>
  <c r="F29"/>
  <c r="E29"/>
  <c r="F28"/>
  <c r="E28"/>
  <c r="F27"/>
  <c r="E27"/>
  <c r="F26"/>
  <c r="E26"/>
  <c r="L23"/>
  <c r="K23"/>
  <c r="J23"/>
  <c r="I23"/>
  <c r="H23"/>
  <c r="G23"/>
  <c r="G22"/>
  <c r="F22"/>
  <c r="E22"/>
  <c r="G20"/>
  <c r="F20"/>
  <c r="E20"/>
  <c r="G18"/>
  <c r="F17"/>
  <c r="E17"/>
  <c r="F16"/>
  <c r="E16"/>
  <c r="F15"/>
  <c r="E15"/>
  <c r="G13"/>
  <c r="F12"/>
  <c r="E12"/>
  <c r="F11"/>
  <c r="E11"/>
  <c r="F10"/>
  <c r="E10"/>
  <c r="F9"/>
  <c r="E9"/>
  <c r="F8"/>
  <c r="E8"/>
  <c r="F7"/>
  <c r="E7"/>
  <c r="F6"/>
  <c r="E6"/>
  <c r="G42" i="4"/>
  <c r="F42"/>
  <c r="E42"/>
  <c r="D42"/>
  <c r="C42"/>
  <c r="G41"/>
  <c r="F41"/>
  <c r="E41"/>
  <c r="D41"/>
  <c r="C41"/>
  <c r="C40"/>
  <c r="C39"/>
  <c r="C37"/>
  <c r="C36"/>
  <c r="C35"/>
  <c r="C34"/>
  <c r="G32"/>
  <c r="F32"/>
  <c r="E32"/>
  <c r="D32"/>
  <c r="C32"/>
  <c r="C31"/>
  <c r="C30"/>
  <c r="C29"/>
  <c r="C28"/>
  <c r="G21"/>
  <c r="F21"/>
  <c r="E21"/>
  <c r="D21"/>
  <c r="C21"/>
  <c r="G20"/>
  <c r="F20"/>
  <c r="E20"/>
  <c r="D20"/>
  <c r="C20"/>
  <c r="G11"/>
  <c r="F11"/>
  <c r="E11"/>
  <c r="D11"/>
  <c r="C11"/>
  <c r="G63" i="12"/>
  <c r="E62"/>
  <c r="E60"/>
  <c r="F57"/>
  <c r="E57"/>
  <c r="F56"/>
  <c r="E56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1"/>
  <c r="E41"/>
  <c r="F40"/>
  <c r="E40"/>
  <c r="F39"/>
  <c r="E39"/>
  <c r="F36"/>
  <c r="F35"/>
  <c r="E35"/>
  <c r="F34"/>
  <c r="E34"/>
  <c r="F33"/>
  <c r="E33"/>
  <c r="F32"/>
  <c r="E32"/>
  <c r="F31"/>
  <c r="E31"/>
  <c r="F30"/>
  <c r="E30"/>
  <c r="F29"/>
  <c r="E29"/>
  <c r="F28"/>
  <c r="E28"/>
  <c r="F25"/>
  <c r="E25"/>
  <c r="F24"/>
  <c r="E24"/>
  <c r="L21"/>
  <c r="K21"/>
  <c r="J21"/>
  <c r="I21"/>
  <c r="H21"/>
  <c r="G21"/>
  <c r="G20"/>
  <c r="F20"/>
  <c r="E20"/>
  <c r="G18"/>
  <c r="F17"/>
  <c r="E17"/>
  <c r="F16"/>
  <c r="E16"/>
  <c r="F15"/>
  <c r="E15"/>
  <c r="G13"/>
  <c r="F13"/>
  <c r="E13"/>
  <c r="G11"/>
  <c r="F11"/>
  <c r="E11"/>
  <c r="G9"/>
  <c r="F8"/>
  <c r="E8"/>
  <c r="F7"/>
  <c r="E7"/>
  <c r="F6"/>
  <c r="E6"/>
  <c r="G44" i="2"/>
  <c r="F44"/>
  <c r="E44"/>
  <c r="D44"/>
  <c r="C44"/>
  <c r="G43"/>
  <c r="F43"/>
  <c r="E43"/>
  <c r="D43"/>
  <c r="C43"/>
  <c r="C42"/>
  <c r="C41"/>
  <c r="C40"/>
  <c r="C39"/>
  <c r="C38"/>
  <c r="C37"/>
  <c r="C36"/>
  <c r="G34"/>
  <c r="F34"/>
  <c r="E34"/>
  <c r="D34"/>
  <c r="C34"/>
  <c r="C33"/>
  <c r="C32"/>
  <c r="C31"/>
  <c r="C30"/>
  <c r="C29"/>
  <c r="G22"/>
  <c r="F22"/>
  <c r="E22"/>
  <c r="D22"/>
  <c r="C22"/>
  <c r="G21"/>
  <c r="F21"/>
  <c r="E21"/>
  <c r="D21"/>
  <c r="C21"/>
  <c r="G12"/>
  <c r="F12"/>
  <c r="E12"/>
  <c r="D12"/>
  <c r="C12"/>
  <c r="G66" i="11"/>
  <c r="E65"/>
  <c r="E63"/>
  <c r="F60"/>
  <c r="E60"/>
  <c r="F59"/>
  <c r="E59"/>
  <c r="F56"/>
  <c r="E56"/>
  <c r="F55"/>
  <c r="E55"/>
  <c r="F54"/>
  <c r="E54"/>
  <c r="F53"/>
  <c r="E53"/>
  <c r="F52"/>
  <c r="E52"/>
  <c r="F49"/>
  <c r="E49"/>
  <c r="F48"/>
  <c r="E48"/>
  <c r="F47"/>
  <c r="E47"/>
  <c r="F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2"/>
  <c r="E32"/>
  <c r="F31"/>
  <c r="E31"/>
  <c r="F30"/>
  <c r="E30"/>
  <c r="F29"/>
  <c r="E29"/>
  <c r="F28"/>
  <c r="E28"/>
  <c r="F27"/>
  <c r="E27"/>
  <c r="L24"/>
  <c r="K24"/>
  <c r="J24"/>
  <c r="I24"/>
  <c r="H24"/>
  <c r="G24"/>
  <c r="G23"/>
  <c r="F23"/>
  <c r="E23"/>
  <c r="G21"/>
  <c r="F21"/>
  <c r="E21"/>
  <c r="G19"/>
  <c r="F18"/>
  <c r="E18"/>
  <c r="F17"/>
  <c r="E17"/>
  <c r="F16"/>
  <c r="E16"/>
  <c r="G14"/>
  <c r="F14"/>
  <c r="E14"/>
  <c r="G12"/>
  <c r="F12"/>
  <c r="E12"/>
  <c r="G10"/>
  <c r="F9"/>
  <c r="E9"/>
  <c r="F8"/>
  <c r="E8"/>
  <c r="F7"/>
  <c r="E7"/>
  <c r="F6"/>
  <c r="E6"/>
  <c r="G46" i="1"/>
  <c r="F46"/>
  <c r="E46"/>
  <c r="D46"/>
  <c r="C46"/>
  <c r="G45"/>
  <c r="F45"/>
  <c r="E45"/>
  <c r="D45"/>
  <c r="C45"/>
  <c r="C44"/>
  <c r="C43"/>
  <c r="C42"/>
  <c r="C41"/>
  <c r="C40"/>
  <c r="C39"/>
  <c r="C38"/>
  <c r="G36"/>
  <c r="F36"/>
  <c r="E36"/>
  <c r="D36"/>
  <c r="C36"/>
  <c r="G23"/>
  <c r="F23"/>
  <c r="E23"/>
  <c r="D23"/>
  <c r="C23"/>
  <c r="G22"/>
  <c r="F22"/>
  <c r="E22"/>
  <c r="D22"/>
  <c r="C22"/>
  <c r="G13"/>
  <c r="F13"/>
  <c r="E13"/>
  <c r="D13"/>
  <c r="C13"/>
  <c r="C12"/>
  <c r="C11"/>
  <c r="A11"/>
  <c r="C10"/>
  <c r="C9"/>
  <c r="C8"/>
  <c r="C7"/>
  <c r="E22" i="25" l="1"/>
  <c r="G22" i="31"/>
  <c r="E22"/>
  <c r="E22" i="27"/>
  <c r="G24" i="21"/>
  <c r="G24" i="33"/>
  <c r="I24"/>
  <c r="G20" i="29"/>
  <c r="I22" i="31"/>
  <c r="G22" i="27"/>
  <c r="I22"/>
  <c r="K22"/>
  <c r="G22" i="25"/>
  <c r="I22"/>
  <c r="K22"/>
  <c r="G23" i="23"/>
  <c r="I24" i="21"/>
  <c r="I20" i="29"/>
  <c r="J20"/>
  <c r="E20"/>
  <c r="K22" i="31"/>
  <c r="I23" i="23"/>
  <c r="K23"/>
  <c r="E23"/>
  <c r="K24" i="21"/>
  <c r="E24"/>
  <c r="E23" i="39"/>
</calcChain>
</file>

<file path=xl/sharedStrings.xml><?xml version="1.0" encoding="utf-8"?>
<sst xmlns="http://schemas.openxmlformats.org/spreadsheetml/2006/main" count="2416" uniqueCount="339">
  <si>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</si>
  <si>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</si>
  <si>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</si>
  <si>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</si>
  <si>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</si>
  <si>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</si>
  <si>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</si>
  <si>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</si>
  <si>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</si>
  <si>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</si>
  <si>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</si>
  <si>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</si>
  <si>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</si>
  <si>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</si>
  <si>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</si>
  <si>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</si>
  <si>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</si>
  <si>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</si>
  <si>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</si>
  <si>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</si>
  <si>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</si>
  <si>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</si>
  <si>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</si>
  <si>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</si>
  <si>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</si>
  <si>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</si>
  <si>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</si>
  <si>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</si>
  <si>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</si>
  <si>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</si>
  <si>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</si>
  <si>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</si>
  <si>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</si>
  <si>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</si>
  <si>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</si>
  <si>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</si>
  <si>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</si>
  <si>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</si>
  <si>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</si>
  <si>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</si>
  <si>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</si>
  <si>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</si>
  <si>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</si>
  <si>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</si>
  <si>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</si>
  <si>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</si>
  <si>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</si>
  <si>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</si>
  <si>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</si>
  <si>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</si>
  <si>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</si>
  <si>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</si>
  <si>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</si>
  <si>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</si>
  <si>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</si>
  <si>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</si>
  <si>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</si>
  <si>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</si>
  <si>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</si>
  <si>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</si>
  <si>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</si>
  <si>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</si>
  <si>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</si>
  <si>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</si>
  <si>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</si>
  <si>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</si>
  <si>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</si>
  <si>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</si>
  <si>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</si>
  <si>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</si>
  <si>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</si>
  <si>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</si>
  <si>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</si>
  <si>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</si>
  <si>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</si>
  <si>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</si>
  <si>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</si>
  <si>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</si>
  <si>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</si>
  <si>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</si>
  <si>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</si>
  <si>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</si>
  <si>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</si>
  <si>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</si>
  <si>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</si>
  <si>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</si>
  <si>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</si>
  <si>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</si>
  <si>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</si>
  <si>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</si>
  <si>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</si>
  <si>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</si>
  <si>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</si>
  <si>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</si>
  <si>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</si>
  <si>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</si>
  <si>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</si>
  <si>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</si>
  <si>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</si>
  <si>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</si>
  <si>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</si>
  <si>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</si>
  <si>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</si>
  <si>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</si>
  <si>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</si>
  <si>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</si>
  <si>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</si>
  <si>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</si>
  <si>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</si>
  <si>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</si>
  <si>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</si>
  <si>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</si>
  <si>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</si>
  <si>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</si>
  <si>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</si>
  <si>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</si>
  <si>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</si>
  <si>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</si>
  <si>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</si>
  <si>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</si>
  <si>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</si>
  <si>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</si>
  <si>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</si>
  <si>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</si>
  <si>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</si>
  <si>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</si>
  <si>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</si>
  <si>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</si>
  <si>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</si>
  <si>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</si>
  <si>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</si>
  <si>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</si>
  <si>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</si>
  <si>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</si>
  <si>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</si>
  <si>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</si>
  <si>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</si>
  <si>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</si>
  <si>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</si>
  <si>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</si>
  <si>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</si>
  <si>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</si>
  <si>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</si>
  <si>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</si>
  <si>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</si>
  <si>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</si>
  <si>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</si>
  <si>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</si>
  <si>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</si>
  <si>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</si>
  <si>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</si>
  <si>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</si>
  <si>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</si>
  <si>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</si>
  <si>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</si>
  <si>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</si>
  <si>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</si>
  <si>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</si>
  <si>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</si>
  <si>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</si>
  <si>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</si>
  <si>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</si>
  <si>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</si>
  <si>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</si>
  <si>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</si>
  <si>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</si>
  <si>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</si>
  <si>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</si>
  <si>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</si>
  <si>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</si>
  <si>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</si>
  <si>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</si>
  <si>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</si>
  <si>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</si>
  <si>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</si>
  <si>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</si>
  <si>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</si>
  <si>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</si>
  <si>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</si>
  <si>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</si>
  <si>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</si>
  <si>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</si>
  <si>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</si>
  <si>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</si>
  <si>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</si>
  <si>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</si>
  <si>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</si>
  <si>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</si>
  <si>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</si>
  <si>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</si>
  <si>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</si>
  <si>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</si>
  <si>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</si>
  <si>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</si>
  <si>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</si>
  <si>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</si>
  <si>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</si>
  <si>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</si>
  <si>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</si>
  <si>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</si>
  <si>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</si>
  <si>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</si>
  <si>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</si>
  <si>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</si>
  <si>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</si>
  <si>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</si>
  <si>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</si>
  <si>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</si>
  <si>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</si>
  <si>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</si>
  <si>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</si>
  <si>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</si>
  <si>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</si>
  <si>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</si>
  <si>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</si>
  <si>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</si>
  <si>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</si>
  <si>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</si>
  <si>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</si>
  <si>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</si>
  <si>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</si>
  <si>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</si>
  <si>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</si>
  <si>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</si>
  <si>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</si>
  <si>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</si>
  <si>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</si>
  <si>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</si>
  <si>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</si>
  <si>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</si>
  <si>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</si>
  <si>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</si>
  <si>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</si>
  <si>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</si>
  <si>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</si>
  <si>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</si>
  <si>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</si>
  <si>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</si>
  <si>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</si>
  <si>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</si>
  <si>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</si>
  <si>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</si>
  <si>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</si>
  <si>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</si>
  <si>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</si>
  <si>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</si>
  <si>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</si>
  <si>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</si>
  <si>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</si>
  <si>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</si>
  <si>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</si>
  <si>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</si>
  <si>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</si>
  <si>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</si>
  <si>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</si>
  <si>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</si>
  <si>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</si>
  <si>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</si>
  <si>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</si>
  <si>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</si>
  <si>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</si>
  <si>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</si>
  <si>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</si>
  <si>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</si>
  <si>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</si>
  <si>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</si>
  <si>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</si>
  <si>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</si>
  <si>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</si>
  <si>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</si>
  <si>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</si>
  <si>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</si>
  <si>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</si>
  <si>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</si>
  <si>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</si>
  <si>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</si>
  <si>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</si>
  <si>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</si>
  <si>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</si>
  <si>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Кондитерские изделия (Вафли)</t>
  </si>
  <si>
    <t>Каша гречневая  рассыпчатая</t>
  </si>
  <si>
    <t>Омлет натуральный</t>
  </si>
  <si>
    <t>Макароны отварные</t>
  </si>
  <si>
    <t>Компот из плодов или ягод сушеных (шиповник)</t>
  </si>
  <si>
    <t>Суп-лапша домашняя</t>
  </si>
  <si>
    <t>Чай черный байховый с молоком и сахаром</t>
  </si>
  <si>
    <t>Винегрет с растительным маслом</t>
  </si>
  <si>
    <t>Жаркое по-домашнему</t>
  </si>
  <si>
    <t>Суп картофельный с мясными фрикадельками</t>
  </si>
  <si>
    <t>Кондитерские изделия (печенье)</t>
  </si>
  <si>
    <t>Плов с курицей</t>
  </si>
  <si>
    <t>Какао с молоком</t>
  </si>
  <si>
    <t>Суп картофельный с клецками</t>
  </si>
  <si>
    <t>120</t>
  </si>
  <si>
    <t>Пюре из бобовых с маслом</t>
  </si>
  <si>
    <t>Чай с сахаром</t>
  </si>
  <si>
    <t>Курица отварная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</si>
  <si>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</si>
  <si>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</si>
  <si>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</si>
  <si>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Соус красный основной</t>
  </si>
  <si>
    <t>Рыба тушеная с овощами в томате</t>
  </si>
  <si>
    <t>Тефтели мясные с рисом</t>
  </si>
  <si>
    <t>Рассольник Ленинградский</t>
  </si>
  <si>
    <t>Оладьи со сгущеным молоком</t>
  </si>
  <si>
    <t>Фрукты (Яблоко)</t>
  </si>
  <si>
    <t>5 день</t>
  </si>
  <si>
    <t xml:space="preserve">Утверждаю          </t>
  </si>
  <si>
    <t>Директор школы____________</t>
  </si>
  <si>
    <t>Завтрак</t>
  </si>
  <si>
    <t>7-10 лет</t>
  </si>
  <si>
    <t>11-18 лет</t>
  </si>
  <si>
    <t>Меню на           2022 год                                                                                                                     Питание для учащихся с ОВЗ</t>
  </si>
  <si>
    <t>1 день</t>
  </si>
  <si>
    <t>2 день</t>
  </si>
  <si>
    <t>3 день</t>
  </si>
  <si>
    <t>4 день</t>
  </si>
  <si>
    <t>6 день</t>
  </si>
  <si>
    <t>7 день</t>
  </si>
  <si>
    <t>8 день</t>
  </si>
  <si>
    <t>9 день</t>
  </si>
  <si>
    <t>10 день</t>
  </si>
  <si>
    <t>Булочка "Веснушка"</t>
  </si>
  <si>
    <t>Овощи по сезону</t>
  </si>
  <si>
    <t>Салат Витаминный</t>
  </si>
  <si>
    <t>Оладьи повидлом</t>
  </si>
  <si>
    <t>Фрукты (Апельсин)</t>
  </si>
  <si>
    <t>Кисель из из концентрата на плодовых или ягодных экстрактах</t>
  </si>
  <si>
    <t>Запеканка из творога</t>
  </si>
  <si>
    <t>Свекольник со сметаной</t>
  </si>
  <si>
    <t>Компот из смородины</t>
  </si>
  <si>
    <t>Фрукты (Груша)</t>
  </si>
  <si>
    <t>Салат из квашенной капусты</t>
  </si>
  <si>
    <t>Салат из свеклы с зеленым горошком</t>
  </si>
  <si>
    <t>Каша манная молочная</t>
  </si>
  <si>
    <t>Ватрушка</t>
  </si>
  <si>
    <t>Овощи по сезону (огурец соленый)</t>
  </si>
  <si>
    <t>Суп вермешелевый на мясном бульоне</t>
  </si>
  <si>
    <t>Щи из свежей капусты (квашенной капусты)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</si>
</sst>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49" fontId="19" fillId="0" borderId="2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2" fontId="20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0" fillId="0" borderId="2" xfId="0" applyFont="1" applyFill="1" applyBorder="1" applyAlignment="1">
      <alignment vertical="center"/>
    </xf>
    <xf numFmtId="0" fontId="20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2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/>
    </xf>
    <xf numFmtId="2" fontId="20" fillId="0" borderId="5" xfId="0" applyNumberFormat="1" applyFont="1" applyFill="1" applyBorder="1" applyAlignment="1">
      <alignment horizontal="center" vertical="center"/>
    </xf>
    <xf numFmtId="2" fontId="20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2" fontId="19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49" fontId="19" fillId="0" borderId="2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2" fontId="15" fillId="0" borderId="2" xfId="0" applyNumberFormat="1" applyFont="1" applyFill="1" applyBorder="1" applyAlignment="1">
      <alignment horizontal="center" vertical="center"/>
    </xf>
    <xf numFmtId="2" fontId="19" fillId="0" borderId="2" xfId="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0" fontId="19" fillId="0" borderId="1" xfId="0" applyFont="1" applyFill="1" applyBorder="1"/>
    <xf numFmtId="0" fontId="7" fillId="0" borderId="2" xfId="0" applyFont="1" applyFill="1" applyBorder="1"/>
    <xf numFmtId="2" fontId="7" fillId="0" borderId="2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0" xfId="0" applyFont="1" applyBorder="1" applyAlignment="1">
      <alignment vertical="center" wrapText="1"/>
    </xf>
    <xf numFmtId="0" fontId="32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center" vertical="center"/>
    </xf>
    <xf numFmtId="2" fontId="20" fillId="0" borderId="1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8" fillId="0" borderId="6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2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310" t="s">
        <v>43</v>
      </c>
      <c r="B2" s="310"/>
      <c r="C2" s="310"/>
      <c r="D2" s="310"/>
      <c r="E2" s="310"/>
      <c r="F2" s="310"/>
      <c r="G2" s="310"/>
      <c r="H2" s="310"/>
      <c r="I2" s="310"/>
    </row>
    <row r="3" spans="1:12" ht="25.5" customHeight="1">
      <c r="A3" s="216"/>
      <c r="B3" s="213"/>
      <c r="C3" s="315" t="s">
        <v>0</v>
      </c>
      <c r="D3" s="315"/>
      <c r="E3" s="315"/>
      <c r="F3" s="315"/>
      <c r="G3" s="315"/>
      <c r="H3" s="129"/>
      <c r="I3" s="129"/>
    </row>
    <row r="4" spans="1:12" s="153" customFormat="1">
      <c r="A4" s="311" t="s">
        <v>1</v>
      </c>
      <c r="B4" s="312" t="s">
        <v>2</v>
      </c>
      <c r="C4" s="312" t="s">
        <v>3</v>
      </c>
      <c r="D4" s="313" t="s">
        <v>4</v>
      </c>
      <c r="E4" s="313" t="s">
        <v>5</v>
      </c>
      <c r="F4" s="314" t="s">
        <v>6</v>
      </c>
      <c r="G4" s="313" t="s">
        <v>7</v>
      </c>
      <c r="H4" s="314" t="s">
        <v>8</v>
      </c>
      <c r="I4" s="314" t="s">
        <v>9</v>
      </c>
    </row>
    <row r="5" spans="1:12" s="153" customFormat="1" ht="7.5" customHeight="1">
      <c r="A5" s="311"/>
      <c r="B5" s="312"/>
      <c r="C5" s="312"/>
      <c r="D5" s="313"/>
      <c r="E5" s="313"/>
      <c r="F5" s="314"/>
      <c r="G5" s="313"/>
      <c r="H5" s="314"/>
      <c r="I5" s="314"/>
    </row>
    <row r="6" spans="1:12" s="153" customFormat="1">
      <c r="A6" s="311"/>
      <c r="B6" s="201" t="s">
        <v>10</v>
      </c>
      <c r="C6" s="312"/>
      <c r="D6" s="199" t="s">
        <v>10</v>
      </c>
      <c r="E6" s="199" t="s">
        <v>10</v>
      </c>
      <c r="F6" s="204" t="s">
        <v>10</v>
      </c>
      <c r="G6" s="199" t="s">
        <v>11</v>
      </c>
      <c r="H6" s="314"/>
      <c r="I6" s="314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16" t="s">
        <v>19</v>
      </c>
      <c r="B14" s="316"/>
      <c r="C14" s="316"/>
      <c r="D14" s="316"/>
      <c r="E14" s="316"/>
      <c r="F14" s="316"/>
      <c r="G14" s="316"/>
      <c r="H14" s="316"/>
      <c r="I14" s="316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310" t="s">
        <v>44</v>
      </c>
      <c r="B25" s="310"/>
      <c r="C25" s="310"/>
      <c r="D25" s="310"/>
      <c r="E25" s="310"/>
      <c r="F25" s="310"/>
      <c r="G25" s="310"/>
      <c r="H25" s="310"/>
      <c r="I25" s="310"/>
    </row>
    <row r="26" spans="1:9">
      <c r="A26" s="216"/>
      <c r="B26" s="213"/>
      <c r="C26" s="315" t="s">
        <v>0</v>
      </c>
      <c r="D26" s="315"/>
      <c r="E26" s="315"/>
      <c r="F26" s="315"/>
      <c r="G26" s="315"/>
      <c r="H26" s="129"/>
      <c r="I26" s="129"/>
    </row>
    <row r="27" spans="1:9" s="153" customFormat="1">
      <c r="A27" s="311" t="s">
        <v>1</v>
      </c>
      <c r="B27" s="312" t="s">
        <v>2</v>
      </c>
      <c r="C27" s="312" t="s">
        <v>3</v>
      </c>
      <c r="D27" s="313" t="s">
        <v>4</v>
      </c>
      <c r="E27" s="313" t="s">
        <v>5</v>
      </c>
      <c r="F27" s="314" t="s">
        <v>6</v>
      </c>
      <c r="G27" s="313" t="s">
        <v>7</v>
      </c>
      <c r="H27" s="314" t="s">
        <v>8</v>
      </c>
      <c r="I27" s="314" t="s">
        <v>9</v>
      </c>
    </row>
    <row r="28" spans="1:9" s="153" customFormat="1">
      <c r="A28" s="311"/>
      <c r="B28" s="312"/>
      <c r="C28" s="312"/>
      <c r="D28" s="313"/>
      <c r="E28" s="313"/>
      <c r="F28" s="314"/>
      <c r="G28" s="313"/>
      <c r="H28" s="314"/>
      <c r="I28" s="314"/>
    </row>
    <row r="29" spans="1:9" s="153" customFormat="1">
      <c r="A29" s="311"/>
      <c r="B29" s="201" t="s">
        <v>10</v>
      </c>
      <c r="C29" s="312"/>
      <c r="D29" s="199" t="s">
        <v>10</v>
      </c>
      <c r="E29" s="199" t="s">
        <v>10</v>
      </c>
      <c r="F29" s="204" t="s">
        <v>10</v>
      </c>
      <c r="G29" s="199" t="s">
        <v>11</v>
      </c>
      <c r="H29" s="314"/>
      <c r="I29" s="314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16" t="s">
        <v>19</v>
      </c>
      <c r="B37" s="316"/>
      <c r="C37" s="316"/>
      <c r="D37" s="316"/>
      <c r="E37" s="316"/>
      <c r="F37" s="316"/>
      <c r="G37" s="316"/>
      <c r="H37" s="316"/>
      <c r="I37" s="316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50" t="s">
        <v>89</v>
      </c>
      <c r="B2" s="350"/>
      <c r="C2" s="350"/>
      <c r="D2" s="350"/>
      <c r="E2" s="350"/>
      <c r="F2" s="350"/>
      <c r="G2" s="350"/>
      <c r="H2" s="350"/>
      <c r="I2" s="350"/>
    </row>
    <row r="3" spans="1:13" ht="25.5" customHeight="1">
      <c r="A3" s="126"/>
      <c r="B3" s="213"/>
      <c r="C3" s="315" t="s">
        <v>0</v>
      </c>
      <c r="D3" s="315"/>
      <c r="E3" s="315"/>
      <c r="F3" s="315"/>
      <c r="G3" s="315"/>
      <c r="H3" s="129"/>
      <c r="I3" s="129"/>
    </row>
    <row r="4" spans="1:13">
      <c r="A4" s="313" t="s">
        <v>1</v>
      </c>
      <c r="B4" s="312" t="s">
        <v>2</v>
      </c>
      <c r="C4" s="312" t="s">
        <v>3</v>
      </c>
      <c r="D4" s="313" t="s">
        <v>4</v>
      </c>
      <c r="E4" s="313" t="s">
        <v>5</v>
      </c>
      <c r="F4" s="314" t="s">
        <v>6</v>
      </c>
      <c r="G4" s="313" t="s">
        <v>7</v>
      </c>
      <c r="H4" s="314" t="s">
        <v>8</v>
      </c>
      <c r="I4" s="314" t="s">
        <v>9</v>
      </c>
    </row>
    <row r="5" spans="1:13" ht="9.75" customHeight="1">
      <c r="A5" s="313"/>
      <c r="B5" s="312"/>
      <c r="C5" s="312"/>
      <c r="D5" s="313"/>
      <c r="E5" s="313"/>
      <c r="F5" s="314"/>
      <c r="G5" s="313"/>
      <c r="H5" s="314"/>
      <c r="I5" s="314"/>
    </row>
    <row r="6" spans="1:13">
      <c r="A6" s="313"/>
      <c r="B6" s="201" t="s">
        <v>10</v>
      </c>
      <c r="C6" s="312"/>
      <c r="D6" s="199" t="s">
        <v>10</v>
      </c>
      <c r="E6" s="199" t="s">
        <v>10</v>
      </c>
      <c r="F6" s="204" t="s">
        <v>10</v>
      </c>
      <c r="G6" s="199" t="s">
        <v>11</v>
      </c>
      <c r="H6" s="314"/>
      <c r="I6" s="314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51" t="s">
        <v>19</v>
      </c>
      <c r="B13" s="316"/>
      <c r="C13" s="316"/>
      <c r="D13" s="316"/>
      <c r="E13" s="316"/>
      <c r="F13" s="316"/>
      <c r="G13" s="316"/>
      <c r="H13" s="316"/>
      <c r="I13" s="352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50" t="s">
        <v>102</v>
      </c>
      <c r="B23" s="350"/>
      <c r="C23" s="350"/>
      <c r="D23" s="350"/>
      <c r="E23" s="350"/>
      <c r="F23" s="350"/>
      <c r="G23" s="350"/>
      <c r="H23" s="350"/>
      <c r="I23" s="350"/>
    </row>
    <row r="24" spans="1:13">
      <c r="A24" s="126"/>
      <c r="B24" s="213"/>
      <c r="C24" s="315" t="s">
        <v>0</v>
      </c>
      <c r="D24" s="315"/>
      <c r="E24" s="315"/>
      <c r="F24" s="315"/>
      <c r="G24" s="315"/>
      <c r="H24" s="129"/>
      <c r="I24" s="129"/>
    </row>
    <row r="25" spans="1:13">
      <c r="A25" s="313" t="s">
        <v>1</v>
      </c>
      <c r="B25" s="312" t="s">
        <v>2</v>
      </c>
      <c r="C25" s="312" t="s">
        <v>3</v>
      </c>
      <c r="D25" s="313" t="s">
        <v>4</v>
      </c>
      <c r="E25" s="313" t="s">
        <v>5</v>
      </c>
      <c r="F25" s="314" t="s">
        <v>6</v>
      </c>
      <c r="G25" s="313" t="s">
        <v>7</v>
      </c>
      <c r="H25" s="314" t="s">
        <v>8</v>
      </c>
      <c r="I25" s="314" t="s">
        <v>9</v>
      </c>
    </row>
    <row r="26" spans="1:13">
      <c r="A26" s="313"/>
      <c r="B26" s="312"/>
      <c r="C26" s="312"/>
      <c r="D26" s="313"/>
      <c r="E26" s="313"/>
      <c r="F26" s="314"/>
      <c r="G26" s="313"/>
      <c r="H26" s="314"/>
      <c r="I26" s="314"/>
    </row>
    <row r="27" spans="1:13">
      <c r="A27" s="313"/>
      <c r="B27" s="201" t="s">
        <v>10</v>
      </c>
      <c r="C27" s="312"/>
      <c r="D27" s="199" t="s">
        <v>10</v>
      </c>
      <c r="E27" s="199" t="s">
        <v>10</v>
      </c>
      <c r="F27" s="204" t="s">
        <v>10</v>
      </c>
      <c r="G27" s="199" t="s">
        <v>11</v>
      </c>
      <c r="H27" s="314"/>
      <c r="I27" s="314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51" t="s">
        <v>19</v>
      </c>
      <c r="B34" s="316"/>
      <c r="C34" s="316"/>
      <c r="D34" s="316"/>
      <c r="E34" s="316"/>
      <c r="F34" s="316"/>
      <c r="G34" s="316"/>
      <c r="H34" s="316"/>
      <c r="I34" s="352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7" t="s">
        <v>216</v>
      </c>
      <c r="B1" s="337"/>
      <c r="C1" s="337"/>
      <c r="D1" s="337"/>
      <c r="E1" s="337"/>
      <c r="F1" s="337"/>
      <c r="G1" s="337"/>
      <c r="H1" s="337"/>
      <c r="I1" s="337"/>
      <c r="J1" s="337" t="s">
        <v>128</v>
      </c>
      <c r="K1" s="337"/>
      <c r="L1" s="337"/>
    </row>
    <row r="2" spans="1:12" ht="19.5" customHeight="1">
      <c r="A2" s="338" t="s">
        <v>1</v>
      </c>
      <c r="B2" s="338" t="s">
        <v>129</v>
      </c>
      <c r="C2" s="338" t="s">
        <v>130</v>
      </c>
      <c r="D2" s="339" t="s">
        <v>131</v>
      </c>
      <c r="E2" s="339" t="s">
        <v>132</v>
      </c>
      <c r="F2" s="340" t="s">
        <v>133</v>
      </c>
      <c r="G2" s="340" t="s">
        <v>134</v>
      </c>
      <c r="H2" s="341" t="s">
        <v>135</v>
      </c>
      <c r="I2" s="341"/>
      <c r="J2" s="341"/>
      <c r="K2" s="341"/>
      <c r="L2" s="341"/>
    </row>
    <row r="3" spans="1:12" ht="13.5" customHeight="1">
      <c r="A3" s="338"/>
      <c r="B3" s="338"/>
      <c r="C3" s="338"/>
      <c r="D3" s="339"/>
      <c r="E3" s="339"/>
      <c r="F3" s="340"/>
      <c r="G3" s="34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6" t="s">
        <v>215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</row>
    <row r="5" spans="1:12" ht="13.5" customHeight="1">
      <c r="A5" s="325" t="s">
        <v>217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7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20" t="s">
        <v>29</v>
      </c>
      <c r="D12" s="326"/>
      <c r="E12" s="326"/>
      <c r="F12" s="327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25" t="s">
        <v>51</v>
      </c>
      <c r="B13" s="326"/>
      <c r="C13" s="326"/>
      <c r="D13" s="326"/>
      <c r="E13" s="326"/>
      <c r="F13" s="326"/>
      <c r="G13" s="326"/>
      <c r="H13" s="326"/>
      <c r="I13" s="326"/>
      <c r="J13" s="326"/>
      <c r="K13" s="326"/>
      <c r="L13" s="327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23">
        <v>100</v>
      </c>
      <c r="C15" s="324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25" t="s">
        <v>151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7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25">
        <v>200</v>
      </c>
      <c r="D21" s="326"/>
      <c r="E21" s="326"/>
      <c r="F21" s="327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33" t="s">
        <v>144</v>
      </c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20" t="s">
        <v>16</v>
      </c>
      <c r="B24" s="321"/>
      <c r="C24" s="321"/>
      <c r="D24" s="326"/>
      <c r="E24" s="326"/>
      <c r="F24" s="326"/>
      <c r="G24" s="326"/>
      <c r="H24" s="326"/>
      <c r="I24" s="326"/>
      <c r="J24" s="326"/>
      <c r="K24" s="326"/>
      <c r="L24" s="327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30"/>
      <c r="B26" s="331"/>
      <c r="C26" s="331"/>
      <c r="D26" s="332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34" t="s">
        <v>154</v>
      </c>
      <c r="B27" s="335"/>
      <c r="C27" s="335"/>
      <c r="D27" s="335"/>
      <c r="E27" s="335"/>
      <c r="F27" s="335"/>
      <c r="G27" s="335"/>
      <c r="H27" s="335"/>
      <c r="I27" s="335"/>
      <c r="J27" s="335"/>
      <c r="K27" s="335"/>
      <c r="L27" s="335"/>
    </row>
    <row r="28" spans="1:12" s="7" customFormat="1">
      <c r="A28" s="359" t="s">
        <v>155</v>
      </c>
      <c r="B28" s="360"/>
      <c r="C28" s="360"/>
      <c r="D28" s="360"/>
      <c r="E28" s="360"/>
      <c r="F28" s="360"/>
      <c r="G28" s="360"/>
      <c r="H28" s="360"/>
      <c r="I28" s="360"/>
      <c r="J28" s="360"/>
      <c r="K28" s="360"/>
      <c r="L28" s="361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23" t="s">
        <v>186</v>
      </c>
      <c r="C32" s="324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25" t="s">
        <v>219</v>
      </c>
      <c r="B33" s="326"/>
      <c r="C33" s="326"/>
      <c r="D33" s="326"/>
      <c r="E33" s="326"/>
      <c r="F33" s="326"/>
      <c r="G33" s="326"/>
      <c r="H33" s="326"/>
      <c r="I33" s="326"/>
      <c r="J33" s="326"/>
      <c r="K33" s="326"/>
      <c r="L33" s="327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58" t="s">
        <v>185</v>
      </c>
      <c r="C41" s="358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25" t="s">
        <v>94</v>
      </c>
      <c r="B42" s="326"/>
      <c r="C42" s="326"/>
      <c r="D42" s="326"/>
      <c r="E42" s="326"/>
      <c r="F42" s="326"/>
      <c r="G42" s="326"/>
      <c r="H42" s="326"/>
      <c r="I42" s="326"/>
      <c r="J42" s="326"/>
      <c r="K42" s="326"/>
      <c r="L42" s="327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23" t="s">
        <v>205</v>
      </c>
      <c r="C50" s="324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25" t="s">
        <v>23</v>
      </c>
      <c r="B51" s="326"/>
      <c r="C51" s="326"/>
      <c r="D51" s="326"/>
      <c r="E51" s="326"/>
      <c r="F51" s="326"/>
      <c r="G51" s="326"/>
      <c r="H51" s="326"/>
      <c r="I51" s="326"/>
      <c r="J51" s="326"/>
      <c r="K51" s="326"/>
      <c r="L51" s="327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28">
        <v>200</v>
      </c>
      <c r="C54" s="329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17"/>
      <c r="E55" s="318"/>
      <c r="F55" s="318"/>
      <c r="G55" s="319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17"/>
      <c r="E57" s="318"/>
      <c r="F57" s="318"/>
      <c r="G57" s="319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17" t="s">
        <v>133</v>
      </c>
      <c r="B59" s="318"/>
      <c r="C59" s="318"/>
      <c r="D59" s="319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7" t="s">
        <v>226</v>
      </c>
      <c r="B1" s="337"/>
      <c r="C1" s="337"/>
      <c r="D1" s="337"/>
      <c r="E1" s="337"/>
      <c r="F1" s="337"/>
      <c r="G1" s="337"/>
      <c r="H1" s="337"/>
      <c r="I1" s="337"/>
      <c r="J1" s="337" t="s">
        <v>128</v>
      </c>
      <c r="K1" s="337"/>
      <c r="L1" s="337"/>
    </row>
    <row r="2" spans="1:12" ht="19.5" customHeight="1">
      <c r="A2" s="338" t="s">
        <v>1</v>
      </c>
      <c r="B2" s="338" t="s">
        <v>129</v>
      </c>
      <c r="C2" s="338" t="s">
        <v>130</v>
      </c>
      <c r="D2" s="339" t="s">
        <v>131</v>
      </c>
      <c r="E2" s="339" t="s">
        <v>132</v>
      </c>
      <c r="F2" s="340" t="s">
        <v>133</v>
      </c>
      <c r="G2" s="340" t="s">
        <v>134</v>
      </c>
      <c r="H2" s="341" t="s">
        <v>135</v>
      </c>
      <c r="I2" s="341"/>
      <c r="J2" s="341"/>
      <c r="K2" s="341"/>
      <c r="L2" s="341"/>
    </row>
    <row r="3" spans="1:12" ht="13.5" customHeight="1">
      <c r="A3" s="338"/>
      <c r="B3" s="338"/>
      <c r="C3" s="338"/>
      <c r="D3" s="339"/>
      <c r="E3" s="339"/>
      <c r="F3" s="340"/>
      <c r="G3" s="34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6" t="s">
        <v>225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</row>
    <row r="5" spans="1:12" ht="13.5" customHeight="1">
      <c r="A5" s="325" t="s">
        <v>222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7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0" t="s">
        <v>29</v>
      </c>
      <c r="D10" s="326"/>
      <c r="E10" s="326"/>
      <c r="F10" s="327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33" t="s">
        <v>144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33" t="s">
        <v>149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25" t="s">
        <v>49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7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25">
        <v>200</v>
      </c>
      <c r="D19" s="326"/>
      <c r="E19" s="326"/>
      <c r="F19" s="327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20" t="s">
        <v>16</v>
      </c>
      <c r="B20" s="321"/>
      <c r="C20" s="321"/>
      <c r="D20" s="326"/>
      <c r="E20" s="326"/>
      <c r="F20" s="326"/>
      <c r="G20" s="326"/>
      <c r="H20" s="326"/>
      <c r="I20" s="326"/>
      <c r="J20" s="326"/>
      <c r="K20" s="326"/>
      <c r="L20" s="327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30"/>
      <c r="B22" s="331"/>
      <c r="C22" s="331"/>
      <c r="D22" s="332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34" t="s">
        <v>154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</row>
    <row r="24" spans="1:12" s="44" customFormat="1">
      <c r="A24" s="325" t="s">
        <v>51</v>
      </c>
      <c r="B24" s="326"/>
      <c r="C24" s="326"/>
      <c r="D24" s="326"/>
      <c r="E24" s="326"/>
      <c r="F24" s="326"/>
      <c r="G24" s="326"/>
      <c r="H24" s="326"/>
      <c r="I24" s="326"/>
      <c r="J24" s="326"/>
      <c r="K24" s="326"/>
      <c r="L24" s="327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23" t="s">
        <v>184</v>
      </c>
      <c r="C27" s="324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25" t="s">
        <v>70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7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53" t="s">
        <v>185</v>
      </c>
      <c r="C36" s="353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25" t="s">
        <v>38</v>
      </c>
      <c r="B37" s="326"/>
      <c r="C37" s="326"/>
      <c r="D37" s="326"/>
      <c r="E37" s="326"/>
      <c r="F37" s="326"/>
      <c r="G37" s="326"/>
      <c r="H37" s="326"/>
      <c r="I37" s="326"/>
      <c r="J37" s="326"/>
      <c r="K37" s="326"/>
      <c r="L37" s="327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23" t="s">
        <v>187</v>
      </c>
      <c r="C41" s="324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20" t="s">
        <v>97</v>
      </c>
      <c r="B42" s="321"/>
      <c r="C42" s="321"/>
      <c r="D42" s="321"/>
      <c r="E42" s="321"/>
      <c r="F42" s="321"/>
      <c r="G42" s="321"/>
      <c r="H42" s="321"/>
      <c r="I42" s="321"/>
      <c r="J42" s="321"/>
      <c r="K42" s="321"/>
      <c r="L42" s="322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23">
        <v>90</v>
      </c>
      <c r="C48" s="324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25" t="s">
        <v>23</v>
      </c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7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28">
        <v>200</v>
      </c>
      <c r="C52" s="329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17"/>
      <c r="E53" s="318"/>
      <c r="F53" s="318"/>
      <c r="G53" s="319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17"/>
      <c r="E55" s="318"/>
      <c r="F55" s="318"/>
      <c r="G55" s="319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17" t="s">
        <v>133</v>
      </c>
      <c r="B57" s="318"/>
      <c r="C57" s="318"/>
      <c r="D57" s="319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  <mergeCell ref="A22:D22"/>
    <mergeCell ref="A23:L23"/>
    <mergeCell ref="A24:L24"/>
    <mergeCell ref="A4:L4"/>
    <mergeCell ref="A5:L5"/>
    <mergeCell ref="C10:F10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68" t="s">
        <v>104</v>
      </c>
      <c r="B2" s="368"/>
      <c r="C2" s="368"/>
      <c r="D2" s="368"/>
      <c r="E2" s="368"/>
      <c r="F2" s="368"/>
      <c r="G2" s="368"/>
      <c r="H2" s="368"/>
      <c r="I2" s="368"/>
    </row>
    <row r="3" spans="1:10" ht="25.5" customHeight="1">
      <c r="A3" s="90"/>
      <c r="B3" s="247"/>
      <c r="C3" s="366" t="s">
        <v>0</v>
      </c>
      <c r="D3" s="366"/>
      <c r="E3" s="366"/>
      <c r="F3" s="366"/>
      <c r="G3" s="366"/>
      <c r="H3" s="91"/>
      <c r="I3" s="91"/>
    </row>
    <row r="4" spans="1:10">
      <c r="A4" s="362" t="s">
        <v>1</v>
      </c>
      <c r="B4" s="367" t="s">
        <v>2</v>
      </c>
      <c r="C4" s="367" t="s">
        <v>3</v>
      </c>
      <c r="D4" s="362" t="s">
        <v>4</v>
      </c>
      <c r="E4" s="362" t="s">
        <v>5</v>
      </c>
      <c r="F4" s="363" t="s">
        <v>6</v>
      </c>
      <c r="G4" s="362" t="s">
        <v>7</v>
      </c>
      <c r="H4" s="363" t="s">
        <v>8</v>
      </c>
      <c r="I4" s="363" t="s">
        <v>9</v>
      </c>
    </row>
    <row r="5" spans="1:10">
      <c r="A5" s="362"/>
      <c r="B5" s="367"/>
      <c r="C5" s="367"/>
      <c r="D5" s="362"/>
      <c r="E5" s="362"/>
      <c r="F5" s="363"/>
      <c r="G5" s="362"/>
      <c r="H5" s="363"/>
      <c r="I5" s="363"/>
    </row>
    <row r="6" spans="1:10">
      <c r="A6" s="362"/>
      <c r="B6" s="209" t="s">
        <v>10</v>
      </c>
      <c r="C6" s="367"/>
      <c r="D6" s="208" t="s">
        <v>10</v>
      </c>
      <c r="E6" s="208" t="s">
        <v>10</v>
      </c>
      <c r="F6" s="210" t="s">
        <v>10</v>
      </c>
      <c r="G6" s="208" t="s">
        <v>11</v>
      </c>
      <c r="H6" s="363"/>
      <c r="I6" s="363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64" t="s">
        <v>19</v>
      </c>
      <c r="B14" s="364"/>
      <c r="C14" s="364"/>
      <c r="D14" s="364"/>
      <c r="E14" s="364"/>
      <c r="F14" s="364"/>
      <c r="G14" s="364"/>
      <c r="H14" s="364"/>
      <c r="I14" s="364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65" t="s">
        <v>105</v>
      </c>
      <c r="B25" s="365"/>
      <c r="C25" s="365"/>
      <c r="D25" s="365"/>
      <c r="E25" s="365"/>
      <c r="F25" s="365"/>
      <c r="G25" s="365"/>
      <c r="H25" s="365"/>
      <c r="I25" s="365"/>
    </row>
    <row r="26" spans="1:10">
      <c r="A26" s="90"/>
      <c r="B26" s="247"/>
      <c r="C26" s="366" t="s">
        <v>0</v>
      </c>
      <c r="D26" s="366"/>
      <c r="E26" s="366"/>
      <c r="F26" s="366"/>
      <c r="G26" s="366"/>
      <c r="H26" s="91"/>
      <c r="I26" s="91"/>
    </row>
    <row r="27" spans="1:10">
      <c r="A27" s="362" t="s">
        <v>1</v>
      </c>
      <c r="B27" s="367" t="s">
        <v>2</v>
      </c>
      <c r="C27" s="367" t="s">
        <v>3</v>
      </c>
      <c r="D27" s="362" t="s">
        <v>4</v>
      </c>
      <c r="E27" s="362" t="s">
        <v>5</v>
      </c>
      <c r="F27" s="363" t="s">
        <v>6</v>
      </c>
      <c r="G27" s="362" t="s">
        <v>7</v>
      </c>
      <c r="H27" s="363" t="s">
        <v>8</v>
      </c>
      <c r="I27" s="363" t="s">
        <v>9</v>
      </c>
    </row>
    <row r="28" spans="1:10">
      <c r="A28" s="362"/>
      <c r="B28" s="367"/>
      <c r="C28" s="367"/>
      <c r="D28" s="362"/>
      <c r="E28" s="362"/>
      <c r="F28" s="363"/>
      <c r="G28" s="362"/>
      <c r="H28" s="363"/>
      <c r="I28" s="363"/>
    </row>
    <row r="29" spans="1:10">
      <c r="A29" s="362"/>
      <c r="B29" s="209" t="s">
        <v>10</v>
      </c>
      <c r="C29" s="367"/>
      <c r="D29" s="208" t="s">
        <v>10</v>
      </c>
      <c r="E29" s="208" t="s">
        <v>10</v>
      </c>
      <c r="F29" s="210" t="s">
        <v>10</v>
      </c>
      <c r="G29" s="208" t="s">
        <v>11</v>
      </c>
      <c r="H29" s="363"/>
      <c r="I29" s="363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64" t="s">
        <v>19</v>
      </c>
      <c r="B37" s="364"/>
      <c r="C37" s="364"/>
      <c r="D37" s="364"/>
      <c r="E37" s="364"/>
      <c r="F37" s="364"/>
      <c r="G37" s="364"/>
      <c r="H37" s="364"/>
      <c r="I37" s="364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37" t="s">
        <v>227</v>
      </c>
      <c r="B1" s="337"/>
      <c r="C1" s="337"/>
      <c r="D1" s="337"/>
      <c r="E1" s="337"/>
      <c r="F1" s="337"/>
      <c r="G1" s="337"/>
      <c r="H1" s="337"/>
      <c r="I1" s="337"/>
      <c r="J1" s="337" t="s">
        <v>128</v>
      </c>
      <c r="K1" s="337"/>
      <c r="L1" s="337"/>
    </row>
    <row r="2" spans="1:12" ht="19.5" customHeight="1">
      <c r="A2" s="338" t="s">
        <v>1</v>
      </c>
      <c r="B2" s="338" t="s">
        <v>129</v>
      </c>
      <c r="C2" s="338" t="s">
        <v>130</v>
      </c>
      <c r="D2" s="339" t="s">
        <v>131</v>
      </c>
      <c r="E2" s="339" t="s">
        <v>132</v>
      </c>
      <c r="F2" s="340" t="s">
        <v>133</v>
      </c>
      <c r="G2" s="340" t="s">
        <v>134</v>
      </c>
      <c r="H2" s="341" t="s">
        <v>135</v>
      </c>
      <c r="I2" s="341"/>
      <c r="J2" s="341"/>
      <c r="K2" s="341"/>
      <c r="L2" s="341"/>
    </row>
    <row r="3" spans="1:12" ht="13.5" customHeight="1">
      <c r="A3" s="338"/>
      <c r="B3" s="338"/>
      <c r="C3" s="338"/>
      <c r="D3" s="339"/>
      <c r="E3" s="339"/>
      <c r="F3" s="340"/>
      <c r="G3" s="34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6" t="s">
        <v>228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</row>
    <row r="5" spans="1:12" ht="13.5" customHeight="1">
      <c r="A5" s="325" t="s">
        <v>138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7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25" t="s">
        <v>45</v>
      </c>
      <c r="D10" s="326"/>
      <c r="E10" s="326"/>
      <c r="F10" s="327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33" t="s">
        <v>149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33" t="s">
        <v>144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33" t="s">
        <v>149</v>
      </c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25" t="s">
        <v>151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7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25">
        <v>200</v>
      </c>
      <c r="D21" s="326"/>
      <c r="E21" s="326"/>
      <c r="F21" s="327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25" t="s">
        <v>16</v>
      </c>
      <c r="B22" s="326"/>
      <c r="C22" s="326"/>
      <c r="D22" s="326"/>
      <c r="E22" s="326"/>
      <c r="F22" s="326"/>
      <c r="G22" s="326"/>
      <c r="H22" s="326"/>
      <c r="I22" s="326"/>
      <c r="J22" s="326"/>
      <c r="K22" s="326"/>
      <c r="L22" s="327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25" t="s">
        <v>262</v>
      </c>
      <c r="B24" s="326"/>
      <c r="C24" s="326"/>
      <c r="D24" s="326"/>
      <c r="E24" s="326"/>
      <c r="F24" s="326"/>
      <c r="G24" s="326"/>
      <c r="H24" s="326"/>
      <c r="I24" s="326"/>
      <c r="J24" s="326"/>
      <c r="K24" s="326"/>
      <c r="L24" s="327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30"/>
      <c r="B26" s="331"/>
      <c r="C26" s="331"/>
      <c r="D26" s="332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34" t="s">
        <v>154</v>
      </c>
      <c r="B27" s="335"/>
      <c r="C27" s="335"/>
      <c r="D27" s="335"/>
      <c r="E27" s="335"/>
      <c r="F27" s="335"/>
      <c r="G27" s="335"/>
      <c r="H27" s="335"/>
      <c r="I27" s="335"/>
      <c r="J27" s="335"/>
      <c r="K27" s="335"/>
      <c r="L27" s="335"/>
    </row>
    <row r="28" spans="1:12" s="44" customFormat="1">
      <c r="A28" s="325" t="s">
        <v>51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7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23" t="s">
        <v>186</v>
      </c>
      <c r="C31" s="324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25" t="s">
        <v>20</v>
      </c>
      <c r="B32" s="326"/>
      <c r="C32" s="326"/>
      <c r="D32" s="326"/>
      <c r="E32" s="326"/>
      <c r="F32" s="326"/>
      <c r="G32" s="326"/>
      <c r="H32" s="326"/>
      <c r="I32" s="326"/>
      <c r="J32" s="326"/>
      <c r="K32" s="326"/>
      <c r="L32" s="327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23" t="s">
        <v>185</v>
      </c>
      <c r="C42" s="324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25" t="s">
        <v>188</v>
      </c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7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23">
        <v>180</v>
      </c>
      <c r="C47" s="324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20" t="s">
        <v>237</v>
      </c>
      <c r="B48" s="321"/>
      <c r="C48" s="321"/>
      <c r="D48" s="321"/>
      <c r="E48" s="321"/>
      <c r="F48" s="321"/>
      <c r="G48" s="321"/>
      <c r="H48" s="321"/>
      <c r="I48" s="321"/>
      <c r="J48" s="321"/>
      <c r="K48" s="321"/>
      <c r="L48" s="322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23">
        <v>90</v>
      </c>
      <c r="C55" s="324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25" t="s">
        <v>23</v>
      </c>
      <c r="B56" s="326"/>
      <c r="C56" s="326"/>
      <c r="D56" s="326"/>
      <c r="E56" s="326"/>
      <c r="F56" s="326"/>
      <c r="G56" s="326"/>
      <c r="H56" s="326"/>
      <c r="I56" s="326"/>
      <c r="J56" s="326"/>
      <c r="K56" s="326"/>
      <c r="L56" s="327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28">
        <v>200</v>
      </c>
      <c r="C59" s="329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17"/>
      <c r="E60" s="318"/>
      <c r="F60" s="318"/>
      <c r="G60" s="319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17"/>
      <c r="E62" s="318"/>
      <c r="F62" s="318"/>
      <c r="G62" s="31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17" t="s">
        <v>133</v>
      </c>
      <c r="B64" s="318"/>
      <c r="C64" s="318"/>
      <c r="D64" s="319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10" t="s">
        <v>110</v>
      </c>
      <c r="B1" s="310"/>
      <c r="C1" s="310"/>
      <c r="D1" s="310"/>
      <c r="E1" s="310"/>
      <c r="F1" s="310"/>
      <c r="G1" s="310"/>
      <c r="H1" s="310"/>
      <c r="I1" s="310"/>
    </row>
    <row r="2" spans="1:10" ht="25.5" customHeight="1">
      <c r="A2" s="126"/>
      <c r="B2" s="213"/>
      <c r="C2" s="315" t="s">
        <v>0</v>
      </c>
      <c r="D2" s="315"/>
      <c r="E2" s="315"/>
      <c r="F2" s="315"/>
      <c r="G2" s="315"/>
      <c r="H2" s="129"/>
      <c r="I2" s="129"/>
    </row>
    <row r="3" spans="1:10">
      <c r="A3" s="313" t="s">
        <v>1</v>
      </c>
      <c r="B3" s="312" t="s">
        <v>2</v>
      </c>
      <c r="C3" s="312" t="s">
        <v>3</v>
      </c>
      <c r="D3" s="313" t="s">
        <v>4</v>
      </c>
      <c r="E3" s="313" t="s">
        <v>5</v>
      </c>
      <c r="F3" s="314" t="s">
        <v>6</v>
      </c>
      <c r="G3" s="313" t="s">
        <v>7</v>
      </c>
      <c r="H3" s="314" t="s">
        <v>8</v>
      </c>
      <c r="I3" s="314" t="s">
        <v>9</v>
      </c>
    </row>
    <row r="4" spans="1:10">
      <c r="A4" s="313"/>
      <c r="B4" s="312"/>
      <c r="C4" s="312"/>
      <c r="D4" s="313"/>
      <c r="E4" s="313"/>
      <c r="F4" s="314"/>
      <c r="G4" s="313"/>
      <c r="H4" s="314"/>
      <c r="I4" s="314"/>
    </row>
    <row r="5" spans="1:10">
      <c r="A5" s="313"/>
      <c r="B5" s="201" t="s">
        <v>10</v>
      </c>
      <c r="C5" s="312"/>
      <c r="D5" s="199" t="s">
        <v>10</v>
      </c>
      <c r="E5" s="199" t="s">
        <v>10</v>
      </c>
      <c r="F5" s="204" t="s">
        <v>10</v>
      </c>
      <c r="G5" s="199" t="s">
        <v>11</v>
      </c>
      <c r="H5" s="314"/>
      <c r="I5" s="314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46" t="s">
        <v>19</v>
      </c>
      <c r="B13" s="346"/>
      <c r="C13" s="346"/>
      <c r="D13" s="346"/>
      <c r="E13" s="346"/>
      <c r="F13" s="346"/>
      <c r="G13" s="346"/>
      <c r="H13" s="346"/>
      <c r="I13" s="346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50" t="s">
        <v>111</v>
      </c>
      <c r="B23" s="350"/>
      <c r="C23" s="350"/>
      <c r="D23" s="350"/>
      <c r="E23" s="350"/>
      <c r="F23" s="350"/>
      <c r="G23" s="350"/>
      <c r="H23" s="350"/>
      <c r="I23" s="350"/>
    </row>
    <row r="24" spans="1:10">
      <c r="A24" s="126"/>
      <c r="B24" s="213"/>
      <c r="C24" s="315" t="s">
        <v>0</v>
      </c>
      <c r="D24" s="315"/>
      <c r="E24" s="315"/>
      <c r="F24" s="315"/>
      <c r="G24" s="315"/>
      <c r="H24" s="129"/>
      <c r="I24" s="129"/>
    </row>
    <row r="25" spans="1:10">
      <c r="A25" s="313" t="s">
        <v>1</v>
      </c>
      <c r="B25" s="312" t="s">
        <v>2</v>
      </c>
      <c r="C25" s="312" t="s">
        <v>3</v>
      </c>
      <c r="D25" s="313" t="s">
        <v>4</v>
      </c>
      <c r="E25" s="313" t="s">
        <v>5</v>
      </c>
      <c r="F25" s="314" t="s">
        <v>6</v>
      </c>
      <c r="G25" s="313" t="s">
        <v>7</v>
      </c>
      <c r="H25" s="314" t="s">
        <v>8</v>
      </c>
      <c r="I25" s="314" t="s">
        <v>9</v>
      </c>
    </row>
    <row r="26" spans="1:10">
      <c r="A26" s="313"/>
      <c r="B26" s="312"/>
      <c r="C26" s="312"/>
      <c r="D26" s="313"/>
      <c r="E26" s="313"/>
      <c r="F26" s="314"/>
      <c r="G26" s="313"/>
      <c r="H26" s="314"/>
      <c r="I26" s="314"/>
    </row>
    <row r="27" spans="1:10">
      <c r="A27" s="313"/>
      <c r="B27" s="201" t="s">
        <v>10</v>
      </c>
      <c r="C27" s="312"/>
      <c r="D27" s="199" t="s">
        <v>10</v>
      </c>
      <c r="E27" s="199" t="s">
        <v>10</v>
      </c>
      <c r="F27" s="204" t="s">
        <v>10</v>
      </c>
      <c r="G27" s="199" t="s">
        <v>11</v>
      </c>
      <c r="H27" s="314"/>
      <c r="I27" s="314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46" t="s">
        <v>19</v>
      </c>
      <c r="B35" s="346"/>
      <c r="C35" s="346"/>
      <c r="D35" s="346"/>
      <c r="E35" s="346"/>
      <c r="F35" s="346"/>
      <c r="G35" s="346"/>
      <c r="H35" s="346"/>
      <c r="I35" s="346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37" t="s">
        <v>258</v>
      </c>
      <c r="B1" s="337"/>
      <c r="C1" s="337"/>
      <c r="D1" s="337"/>
      <c r="E1" s="337"/>
      <c r="F1" s="337"/>
      <c r="G1" s="337"/>
      <c r="H1" s="337"/>
      <c r="I1" s="337"/>
      <c r="J1" s="337" t="s">
        <v>128</v>
      </c>
      <c r="K1" s="337"/>
      <c r="L1" s="337"/>
    </row>
    <row r="2" spans="1:12" ht="19.5" customHeight="1">
      <c r="A2" s="338" t="s">
        <v>1</v>
      </c>
      <c r="B2" s="338" t="s">
        <v>129</v>
      </c>
      <c r="C2" s="338" t="s">
        <v>130</v>
      </c>
      <c r="D2" s="339" t="s">
        <v>131</v>
      </c>
      <c r="E2" s="339" t="s">
        <v>132</v>
      </c>
      <c r="F2" s="340" t="s">
        <v>133</v>
      </c>
      <c r="G2" s="340" t="s">
        <v>134</v>
      </c>
      <c r="H2" s="341" t="s">
        <v>135</v>
      </c>
      <c r="I2" s="341"/>
      <c r="J2" s="341"/>
      <c r="K2" s="341"/>
      <c r="L2" s="341"/>
    </row>
    <row r="3" spans="1:12" ht="13.5" customHeight="1">
      <c r="A3" s="338"/>
      <c r="B3" s="338"/>
      <c r="C3" s="338"/>
      <c r="D3" s="339"/>
      <c r="E3" s="339"/>
      <c r="F3" s="340"/>
      <c r="G3" s="34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6" t="s">
        <v>259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</row>
    <row r="5" spans="1:12" ht="13.5" customHeight="1">
      <c r="A5" s="325" t="s">
        <v>112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7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25" t="s">
        <v>45</v>
      </c>
      <c r="D14" s="326"/>
      <c r="E14" s="326"/>
      <c r="F14" s="327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33" t="s">
        <v>149</v>
      </c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33" t="s">
        <v>144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25" t="s">
        <v>65</v>
      </c>
      <c r="B19" s="326"/>
      <c r="C19" s="326"/>
      <c r="D19" s="326"/>
      <c r="E19" s="326"/>
      <c r="F19" s="326"/>
      <c r="G19" s="326"/>
      <c r="H19" s="326"/>
      <c r="I19" s="326"/>
      <c r="J19" s="326"/>
      <c r="K19" s="326"/>
      <c r="L19" s="327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25" t="s">
        <v>49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26"/>
      <c r="L21" s="327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25">
        <v>200</v>
      </c>
      <c r="D25" s="326"/>
      <c r="E25" s="326"/>
      <c r="F25" s="327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25" t="s">
        <v>16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7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30"/>
      <c r="B28" s="331"/>
      <c r="C28" s="331"/>
      <c r="D28" s="332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34" t="s">
        <v>154</v>
      </c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</row>
    <row r="30" spans="1:12" s="44" customFormat="1">
      <c r="A30" s="325" t="s">
        <v>51</v>
      </c>
      <c r="B30" s="326"/>
      <c r="C30" s="326"/>
      <c r="D30" s="326"/>
      <c r="E30" s="326"/>
      <c r="F30" s="326"/>
      <c r="G30" s="326"/>
      <c r="H30" s="326"/>
      <c r="I30" s="326"/>
      <c r="J30" s="326"/>
      <c r="K30" s="326"/>
      <c r="L30" s="327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23" t="s">
        <v>186</v>
      </c>
      <c r="C33" s="32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25" t="s">
        <v>70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7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53" t="s">
        <v>185</v>
      </c>
      <c r="C42" s="353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25" t="s">
        <v>217</v>
      </c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7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20" t="s">
        <v>238</v>
      </c>
      <c r="D50" s="326"/>
      <c r="E50" s="326"/>
      <c r="F50" s="327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25" t="s">
        <v>23</v>
      </c>
      <c r="B51" s="326"/>
      <c r="C51" s="326"/>
      <c r="D51" s="326"/>
      <c r="E51" s="326"/>
      <c r="F51" s="326"/>
      <c r="G51" s="326"/>
      <c r="H51" s="326"/>
      <c r="I51" s="326"/>
      <c r="J51" s="326"/>
      <c r="K51" s="326"/>
      <c r="L51" s="327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28">
        <v>200</v>
      </c>
      <c r="C54" s="329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17"/>
      <c r="E55" s="318"/>
      <c r="F55" s="318"/>
      <c r="G55" s="319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17"/>
      <c r="E57" s="318"/>
      <c r="F57" s="318"/>
      <c r="G57" s="319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17" t="s">
        <v>133</v>
      </c>
      <c r="B59" s="318"/>
      <c r="C59" s="318"/>
      <c r="D59" s="319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  <mergeCell ref="A17:L17"/>
    <mergeCell ref="C25:F25"/>
    <mergeCell ref="A26:L26"/>
    <mergeCell ref="A28:D28"/>
    <mergeCell ref="A29:L29"/>
    <mergeCell ref="A21:L21"/>
    <mergeCell ref="A19:L19"/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10" t="s">
        <v>114</v>
      </c>
      <c r="B1" s="310"/>
      <c r="C1" s="310"/>
      <c r="D1" s="310"/>
      <c r="E1" s="310"/>
      <c r="F1" s="310"/>
      <c r="G1" s="310"/>
      <c r="H1" s="310"/>
      <c r="I1" s="310"/>
    </row>
    <row r="2" spans="1:10" ht="25.5" customHeight="1">
      <c r="A2" s="126"/>
      <c r="B2" s="236"/>
      <c r="C2" s="342" t="s">
        <v>0</v>
      </c>
      <c r="D2" s="342"/>
      <c r="E2" s="342"/>
      <c r="F2" s="342"/>
      <c r="G2" s="342"/>
      <c r="H2" s="127"/>
      <c r="I2" s="129"/>
    </row>
    <row r="3" spans="1:10">
      <c r="A3" s="313" t="s">
        <v>1</v>
      </c>
      <c r="B3" s="343" t="s">
        <v>2</v>
      </c>
      <c r="C3" s="312" t="s">
        <v>3</v>
      </c>
      <c r="D3" s="344" t="s">
        <v>4</v>
      </c>
      <c r="E3" s="344" t="s">
        <v>5</v>
      </c>
      <c r="F3" s="345" t="s">
        <v>6</v>
      </c>
      <c r="G3" s="344" t="s">
        <v>7</v>
      </c>
      <c r="H3" s="314" t="s">
        <v>8</v>
      </c>
      <c r="I3" s="314" t="s">
        <v>9</v>
      </c>
    </row>
    <row r="4" spans="1:10">
      <c r="A4" s="313"/>
      <c r="B4" s="343"/>
      <c r="C4" s="312"/>
      <c r="D4" s="344"/>
      <c r="E4" s="344"/>
      <c r="F4" s="345"/>
      <c r="G4" s="344"/>
      <c r="H4" s="314"/>
      <c r="I4" s="314"/>
    </row>
    <row r="5" spans="1:10">
      <c r="A5" s="313"/>
      <c r="B5" s="200" t="s">
        <v>10</v>
      </c>
      <c r="C5" s="312"/>
      <c r="D5" s="202" t="s">
        <v>10</v>
      </c>
      <c r="E5" s="202" t="s">
        <v>10</v>
      </c>
      <c r="F5" s="203" t="s">
        <v>10</v>
      </c>
      <c r="G5" s="202" t="s">
        <v>11</v>
      </c>
      <c r="H5" s="314"/>
      <c r="I5" s="314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46" t="s">
        <v>19</v>
      </c>
      <c r="B13" s="346"/>
      <c r="C13" s="346"/>
      <c r="D13" s="346"/>
      <c r="E13" s="346"/>
      <c r="F13" s="346"/>
      <c r="G13" s="346"/>
      <c r="H13" s="346"/>
      <c r="I13" s="346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50" t="s">
        <v>115</v>
      </c>
      <c r="B24" s="350"/>
      <c r="C24" s="350"/>
      <c r="D24" s="350"/>
      <c r="E24" s="350"/>
      <c r="F24" s="350"/>
      <c r="G24" s="350"/>
      <c r="H24" s="350"/>
      <c r="I24" s="350"/>
    </row>
    <row r="25" spans="1:13" ht="13.5" customHeight="1">
      <c r="A25" s="126"/>
      <c r="B25" s="236"/>
      <c r="C25" s="342" t="s">
        <v>0</v>
      </c>
      <c r="D25" s="342"/>
      <c r="E25" s="342"/>
      <c r="F25" s="342"/>
      <c r="G25" s="342"/>
      <c r="H25" s="127"/>
      <c r="I25" s="129"/>
    </row>
    <row r="26" spans="1:13" ht="10.5" customHeight="1">
      <c r="A26" s="313" t="s">
        <v>1</v>
      </c>
      <c r="B26" s="343" t="s">
        <v>2</v>
      </c>
      <c r="C26" s="312" t="s">
        <v>3</v>
      </c>
      <c r="D26" s="344" t="s">
        <v>4</v>
      </c>
      <c r="E26" s="344" t="s">
        <v>5</v>
      </c>
      <c r="F26" s="345" t="s">
        <v>6</v>
      </c>
      <c r="G26" s="344" t="s">
        <v>7</v>
      </c>
      <c r="H26" s="314" t="s">
        <v>8</v>
      </c>
      <c r="I26" s="314" t="s">
        <v>9</v>
      </c>
    </row>
    <row r="27" spans="1:13">
      <c r="A27" s="313"/>
      <c r="B27" s="343"/>
      <c r="C27" s="312"/>
      <c r="D27" s="344"/>
      <c r="E27" s="344"/>
      <c r="F27" s="345"/>
      <c r="G27" s="344"/>
      <c r="H27" s="314"/>
      <c r="I27" s="314"/>
    </row>
    <row r="28" spans="1:13">
      <c r="A28" s="313"/>
      <c r="B28" s="200" t="s">
        <v>10</v>
      </c>
      <c r="C28" s="312"/>
      <c r="D28" s="202" t="s">
        <v>10</v>
      </c>
      <c r="E28" s="202" t="s">
        <v>10</v>
      </c>
      <c r="F28" s="203" t="s">
        <v>10</v>
      </c>
      <c r="G28" s="202" t="s">
        <v>11</v>
      </c>
      <c r="H28" s="314"/>
      <c r="I28" s="314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46" t="s">
        <v>19</v>
      </c>
      <c r="B36" s="346"/>
      <c r="C36" s="346"/>
      <c r="D36" s="346"/>
      <c r="E36" s="346"/>
      <c r="F36" s="346"/>
      <c r="G36" s="346"/>
      <c r="H36" s="346"/>
      <c r="I36" s="346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37" t="s">
        <v>256</v>
      </c>
      <c r="B1" s="337"/>
      <c r="C1" s="337"/>
      <c r="D1" s="337"/>
      <c r="E1" s="337"/>
      <c r="F1" s="337"/>
      <c r="G1" s="337"/>
      <c r="H1" s="337"/>
      <c r="I1" s="337"/>
      <c r="J1" s="337" t="s">
        <v>128</v>
      </c>
      <c r="K1" s="337"/>
      <c r="L1" s="337"/>
    </row>
    <row r="2" spans="1:12" ht="19.5" customHeight="1">
      <c r="A2" s="338" t="s">
        <v>1</v>
      </c>
      <c r="B2" s="338" t="s">
        <v>129</v>
      </c>
      <c r="C2" s="338" t="s">
        <v>130</v>
      </c>
      <c r="D2" s="339" t="s">
        <v>131</v>
      </c>
      <c r="E2" s="339" t="s">
        <v>132</v>
      </c>
      <c r="F2" s="340" t="s">
        <v>133</v>
      </c>
      <c r="G2" s="340" t="s">
        <v>134</v>
      </c>
      <c r="H2" s="341" t="s">
        <v>135</v>
      </c>
      <c r="I2" s="341"/>
      <c r="J2" s="341"/>
      <c r="K2" s="341"/>
      <c r="L2" s="341"/>
    </row>
    <row r="3" spans="1:12" ht="13.5" customHeight="1">
      <c r="A3" s="338"/>
      <c r="B3" s="338"/>
      <c r="C3" s="338"/>
      <c r="D3" s="339"/>
      <c r="E3" s="339"/>
      <c r="F3" s="340"/>
      <c r="G3" s="34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6" t="s">
        <v>257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</row>
    <row r="5" spans="1:12" ht="13.5" customHeight="1">
      <c r="A5" s="325" t="s">
        <v>116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7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0" t="s">
        <v>241</v>
      </c>
      <c r="D10" s="321"/>
      <c r="E10" s="321"/>
      <c r="F10" s="322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33" t="s">
        <v>149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33" t="s">
        <v>144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25" t="s">
        <v>199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7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25">
        <v>200</v>
      </c>
      <c r="D19" s="326"/>
      <c r="E19" s="326"/>
      <c r="F19" s="327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25" t="s">
        <v>262</v>
      </c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7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25" t="s">
        <v>16</v>
      </c>
      <c r="B22" s="326"/>
      <c r="C22" s="326"/>
      <c r="D22" s="326"/>
      <c r="E22" s="326"/>
      <c r="F22" s="326"/>
      <c r="G22" s="326"/>
      <c r="H22" s="326"/>
      <c r="I22" s="326"/>
      <c r="J22" s="326"/>
      <c r="K22" s="326"/>
      <c r="L22" s="327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30"/>
      <c r="B24" s="331"/>
      <c r="C24" s="331"/>
      <c r="D24" s="332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34" t="s">
        <v>154</v>
      </c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</row>
    <row r="26" spans="1:12" s="44" customFormat="1">
      <c r="A26" s="325" t="s">
        <v>36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7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23" t="s">
        <v>186</v>
      </c>
      <c r="C33" s="32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25" t="s">
        <v>242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7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53" t="s">
        <v>185</v>
      </c>
      <c r="C43" s="353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69" t="s">
        <v>249</v>
      </c>
      <c r="B44" s="370"/>
      <c r="C44" s="370"/>
      <c r="D44" s="326"/>
      <c r="E44" s="326"/>
      <c r="F44" s="326"/>
      <c r="G44" s="326"/>
      <c r="H44" s="326"/>
      <c r="I44" s="326"/>
      <c r="J44" s="326"/>
      <c r="K44" s="326"/>
      <c r="L44" s="327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20" t="s">
        <v>250</v>
      </c>
      <c r="D50" s="326"/>
      <c r="E50" s="326"/>
      <c r="F50" s="327"/>
      <c r="G50" s="31">
        <v>35</v>
      </c>
      <c r="H50" s="15"/>
      <c r="I50" s="15"/>
      <c r="J50" s="15"/>
      <c r="K50" s="15"/>
      <c r="L50" s="15"/>
    </row>
    <row r="51" spans="1:12" ht="13.5" customHeight="1">
      <c r="A51" s="325" t="s">
        <v>121</v>
      </c>
      <c r="B51" s="326"/>
      <c r="C51" s="326"/>
      <c r="D51" s="326"/>
      <c r="E51" s="326"/>
      <c r="F51" s="326"/>
      <c r="G51" s="326"/>
      <c r="H51" s="326"/>
      <c r="I51" s="326"/>
      <c r="J51" s="326"/>
      <c r="K51" s="326"/>
      <c r="L51" s="327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23" t="s">
        <v>187</v>
      </c>
      <c r="C55" s="324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25" t="s">
        <v>151</v>
      </c>
      <c r="B56" s="326"/>
      <c r="C56" s="326"/>
      <c r="D56" s="326"/>
      <c r="E56" s="326"/>
      <c r="F56" s="326"/>
      <c r="G56" s="326"/>
      <c r="H56" s="326"/>
      <c r="I56" s="326"/>
      <c r="J56" s="326"/>
      <c r="K56" s="326"/>
      <c r="L56" s="327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25">
        <v>200</v>
      </c>
      <c r="D60" s="326"/>
      <c r="E60" s="326"/>
      <c r="F60" s="327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17"/>
      <c r="E61" s="318"/>
      <c r="F61" s="318"/>
      <c r="G61" s="319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17"/>
      <c r="E63" s="318"/>
      <c r="F63" s="318"/>
      <c r="G63" s="31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17" t="s">
        <v>133</v>
      </c>
      <c r="B65" s="318"/>
      <c r="C65" s="318"/>
      <c r="D65" s="319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  <mergeCell ref="A22:L22"/>
    <mergeCell ref="A24:D24"/>
    <mergeCell ref="A25:L25"/>
    <mergeCell ref="D61:G61"/>
    <mergeCell ref="D63:G6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13:L13"/>
    <mergeCell ref="A20:L20"/>
    <mergeCell ref="A4:L4"/>
    <mergeCell ref="A5:L5"/>
    <mergeCell ref="C10:F10"/>
    <mergeCell ref="A15:L15"/>
    <mergeCell ref="C19:F19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310" t="s">
        <v>275</v>
      </c>
      <c r="B1" s="310"/>
      <c r="C1" s="310"/>
      <c r="D1" s="310"/>
      <c r="E1" s="310"/>
      <c r="F1" s="310"/>
      <c r="G1" s="310"/>
      <c r="H1" s="310"/>
      <c r="I1" s="310"/>
    </row>
    <row r="2" spans="1:13" ht="24" customHeight="1">
      <c r="A2" s="126"/>
      <c r="B2" s="213"/>
      <c r="C2" s="315" t="s">
        <v>0</v>
      </c>
      <c r="D2" s="315"/>
      <c r="E2" s="315"/>
      <c r="F2" s="315"/>
      <c r="G2" s="315"/>
      <c r="H2" s="129"/>
      <c r="I2" s="129"/>
    </row>
    <row r="3" spans="1:13">
      <c r="A3" s="313" t="s">
        <v>1</v>
      </c>
      <c r="B3" s="312" t="s">
        <v>2</v>
      </c>
      <c r="C3" s="312" t="s">
        <v>3</v>
      </c>
      <c r="D3" s="313" t="s">
        <v>4</v>
      </c>
      <c r="E3" s="313" t="s">
        <v>5</v>
      </c>
      <c r="F3" s="314" t="s">
        <v>6</v>
      </c>
      <c r="G3" s="313" t="s">
        <v>7</v>
      </c>
      <c r="H3" s="314" t="s">
        <v>8</v>
      </c>
      <c r="I3" s="314" t="s">
        <v>9</v>
      </c>
    </row>
    <row r="4" spans="1:13">
      <c r="A4" s="313"/>
      <c r="B4" s="312"/>
      <c r="C4" s="312"/>
      <c r="D4" s="313"/>
      <c r="E4" s="313"/>
      <c r="F4" s="314"/>
      <c r="G4" s="313"/>
      <c r="H4" s="314"/>
      <c r="I4" s="314"/>
    </row>
    <row r="5" spans="1:13">
      <c r="A5" s="313"/>
      <c r="B5" s="201" t="s">
        <v>10</v>
      </c>
      <c r="C5" s="312"/>
      <c r="D5" s="199" t="s">
        <v>10</v>
      </c>
      <c r="E5" s="199" t="s">
        <v>10</v>
      </c>
      <c r="F5" s="204" t="s">
        <v>10</v>
      </c>
      <c r="G5" s="199" t="s">
        <v>11</v>
      </c>
      <c r="H5" s="314"/>
      <c r="I5" s="314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46" t="s">
        <v>19</v>
      </c>
      <c r="B12" s="346"/>
      <c r="C12" s="346"/>
      <c r="D12" s="346"/>
      <c r="E12" s="346"/>
      <c r="F12" s="346"/>
      <c r="G12" s="346"/>
      <c r="H12" s="346"/>
      <c r="I12" s="346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50" t="s">
        <v>276</v>
      </c>
      <c r="B22" s="350"/>
      <c r="C22" s="350"/>
      <c r="D22" s="350"/>
      <c r="E22" s="350"/>
      <c r="F22" s="350"/>
      <c r="G22" s="350"/>
      <c r="H22" s="350"/>
      <c r="I22" s="350"/>
    </row>
    <row r="23" spans="1:13">
      <c r="A23" s="126"/>
      <c r="B23" s="213"/>
      <c r="C23" s="315" t="s">
        <v>0</v>
      </c>
      <c r="D23" s="315"/>
      <c r="E23" s="315"/>
      <c r="F23" s="315"/>
      <c r="G23" s="315"/>
      <c r="H23" s="129"/>
      <c r="I23" s="129"/>
    </row>
    <row r="24" spans="1:13" ht="8.25" customHeight="1">
      <c r="A24" s="313" t="s">
        <v>1</v>
      </c>
      <c r="B24" s="312" t="s">
        <v>2</v>
      </c>
      <c r="C24" s="312" t="s">
        <v>3</v>
      </c>
      <c r="D24" s="313" t="s">
        <v>4</v>
      </c>
      <c r="E24" s="313" t="s">
        <v>5</v>
      </c>
      <c r="F24" s="314" t="s">
        <v>6</v>
      </c>
      <c r="G24" s="313" t="s">
        <v>7</v>
      </c>
      <c r="H24" s="314" t="s">
        <v>8</v>
      </c>
      <c r="I24" s="314" t="s">
        <v>9</v>
      </c>
    </row>
    <row r="25" spans="1:13">
      <c r="A25" s="313"/>
      <c r="B25" s="312"/>
      <c r="C25" s="312"/>
      <c r="D25" s="313"/>
      <c r="E25" s="313"/>
      <c r="F25" s="314"/>
      <c r="G25" s="313"/>
      <c r="H25" s="314"/>
      <c r="I25" s="314"/>
    </row>
    <row r="26" spans="1:13">
      <c r="A26" s="313"/>
      <c r="B26" s="201" t="s">
        <v>10</v>
      </c>
      <c r="C26" s="312"/>
      <c r="D26" s="199" t="s">
        <v>10</v>
      </c>
      <c r="E26" s="199" t="s">
        <v>10</v>
      </c>
      <c r="F26" s="204" t="s">
        <v>10</v>
      </c>
      <c r="G26" s="199" t="s">
        <v>11</v>
      </c>
      <c r="H26" s="314"/>
      <c r="I26" s="314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46" t="s">
        <v>19</v>
      </c>
      <c r="B33" s="346"/>
      <c r="C33" s="346"/>
      <c r="D33" s="346"/>
      <c r="E33" s="346"/>
      <c r="F33" s="346"/>
      <c r="G33" s="346"/>
      <c r="H33" s="346"/>
      <c r="I33" s="346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37" t="s">
        <v>153</v>
      </c>
      <c r="B1" s="337"/>
      <c r="C1" s="337"/>
      <c r="D1" s="337"/>
      <c r="E1" s="337"/>
      <c r="F1" s="337"/>
      <c r="G1" s="337"/>
      <c r="H1" s="337"/>
      <c r="I1" s="337"/>
      <c r="J1" s="337" t="s">
        <v>128</v>
      </c>
      <c r="K1" s="337"/>
      <c r="L1" s="337"/>
    </row>
    <row r="2" spans="1:12" ht="19.5" customHeight="1">
      <c r="A2" s="338" t="s">
        <v>1</v>
      </c>
      <c r="B2" s="338" t="s">
        <v>129</v>
      </c>
      <c r="C2" s="338" t="s">
        <v>130</v>
      </c>
      <c r="D2" s="339" t="s">
        <v>131</v>
      </c>
      <c r="E2" s="339" t="s">
        <v>132</v>
      </c>
      <c r="F2" s="340" t="s">
        <v>133</v>
      </c>
      <c r="G2" s="340" t="s">
        <v>134</v>
      </c>
      <c r="H2" s="341" t="s">
        <v>135</v>
      </c>
      <c r="I2" s="341"/>
      <c r="J2" s="341"/>
      <c r="K2" s="341"/>
      <c r="L2" s="341"/>
    </row>
    <row r="3" spans="1:12" ht="13.5" customHeight="1">
      <c r="A3" s="338"/>
      <c r="B3" s="338"/>
      <c r="C3" s="338"/>
      <c r="D3" s="339"/>
      <c r="E3" s="339"/>
      <c r="F3" s="340"/>
      <c r="G3" s="34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6" t="s">
        <v>137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</row>
    <row r="5" spans="1:12" ht="13.5" customHeight="1">
      <c r="A5" s="325" t="s">
        <v>138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7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25" t="s">
        <v>45</v>
      </c>
      <c r="D10" s="326"/>
      <c r="E10" s="326"/>
      <c r="F10" s="327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33" t="s">
        <v>149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33" t="s">
        <v>144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25" t="s">
        <v>151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7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25">
        <v>200</v>
      </c>
      <c r="D19" s="326"/>
      <c r="E19" s="326"/>
      <c r="F19" s="327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25" t="s">
        <v>16</v>
      </c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7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25" t="s">
        <v>262</v>
      </c>
      <c r="B22" s="326"/>
      <c r="C22" s="326"/>
      <c r="D22" s="326"/>
      <c r="E22" s="326"/>
      <c r="F22" s="326"/>
      <c r="G22" s="326"/>
      <c r="H22" s="326"/>
      <c r="I22" s="326"/>
      <c r="J22" s="326"/>
      <c r="K22" s="326"/>
      <c r="L22" s="327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30"/>
      <c r="B24" s="331"/>
      <c r="C24" s="331"/>
      <c r="D24" s="332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34" t="s">
        <v>154</v>
      </c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</row>
    <row r="26" spans="1:12" s="44" customFormat="1">
      <c r="A26" s="325" t="s">
        <v>36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7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23" t="s">
        <v>186</v>
      </c>
      <c r="C33" s="32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25" t="s">
        <v>177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7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23" t="s">
        <v>185</v>
      </c>
      <c r="C45" s="324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25" t="s">
        <v>38</v>
      </c>
      <c r="B46" s="326"/>
      <c r="C46" s="326"/>
      <c r="D46" s="326"/>
      <c r="E46" s="326"/>
      <c r="F46" s="326"/>
      <c r="G46" s="326"/>
      <c r="H46" s="326"/>
      <c r="I46" s="326"/>
      <c r="J46" s="326"/>
      <c r="K46" s="326"/>
      <c r="L46" s="327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23" t="s">
        <v>187</v>
      </c>
      <c r="C50" s="324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20" t="s">
        <v>55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  <c r="L51" s="322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23">
        <v>90</v>
      </c>
      <c r="C57" s="324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25" t="s">
        <v>23</v>
      </c>
      <c r="B58" s="326"/>
      <c r="C58" s="326"/>
      <c r="D58" s="326"/>
      <c r="E58" s="326"/>
      <c r="F58" s="326"/>
      <c r="G58" s="326"/>
      <c r="H58" s="326"/>
      <c r="I58" s="326"/>
      <c r="J58" s="326"/>
      <c r="K58" s="326"/>
      <c r="L58" s="327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28">
        <v>200</v>
      </c>
      <c r="C61" s="329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17"/>
      <c r="E62" s="318"/>
      <c r="F62" s="318"/>
      <c r="G62" s="319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17"/>
      <c r="E64" s="318"/>
      <c r="F64" s="318"/>
      <c r="G64" s="319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17" t="s">
        <v>133</v>
      </c>
      <c r="B66" s="318"/>
      <c r="C66" s="318"/>
      <c r="D66" s="319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34:L34"/>
    <mergeCell ref="B45:C45"/>
    <mergeCell ref="A46:L46"/>
    <mergeCell ref="B57:C57"/>
    <mergeCell ref="A22:L22"/>
    <mergeCell ref="A24:D24"/>
    <mergeCell ref="D62:G62"/>
    <mergeCell ref="D64:G64"/>
    <mergeCell ref="A66:D66"/>
    <mergeCell ref="A51:L51"/>
    <mergeCell ref="B50:C50"/>
    <mergeCell ref="A58:L58"/>
    <mergeCell ref="B61:C61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37" t="s">
        <v>255</v>
      </c>
      <c r="B1" s="337"/>
      <c r="C1" s="337"/>
      <c r="D1" s="337"/>
      <c r="E1" s="337"/>
      <c r="F1" s="337"/>
      <c r="G1" s="337"/>
      <c r="H1" s="337"/>
      <c r="I1" s="337"/>
      <c r="J1" s="337" t="s">
        <v>128</v>
      </c>
      <c r="K1" s="337"/>
      <c r="L1" s="337"/>
    </row>
    <row r="2" spans="1:12" ht="19.5" customHeight="1">
      <c r="A2" s="338" t="s">
        <v>1</v>
      </c>
      <c r="B2" s="338" t="s">
        <v>129</v>
      </c>
      <c r="C2" s="338" t="s">
        <v>130</v>
      </c>
      <c r="D2" s="339" t="s">
        <v>131</v>
      </c>
      <c r="E2" s="339" t="s">
        <v>132</v>
      </c>
      <c r="F2" s="340" t="s">
        <v>133</v>
      </c>
      <c r="G2" s="340" t="s">
        <v>134</v>
      </c>
      <c r="H2" s="341" t="s">
        <v>135</v>
      </c>
      <c r="I2" s="341"/>
      <c r="J2" s="341"/>
      <c r="K2" s="341"/>
      <c r="L2" s="341"/>
    </row>
    <row r="3" spans="1:12" ht="13.5" customHeight="1">
      <c r="A3" s="338"/>
      <c r="B3" s="338"/>
      <c r="C3" s="338"/>
      <c r="D3" s="339"/>
      <c r="E3" s="339"/>
      <c r="F3" s="340"/>
      <c r="G3" s="34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6" t="s">
        <v>252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</row>
    <row r="5" spans="1:12" ht="13.5" customHeight="1">
      <c r="A5" s="325" t="s">
        <v>59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7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0" t="s">
        <v>29</v>
      </c>
      <c r="D10" s="326"/>
      <c r="E10" s="326"/>
      <c r="F10" s="327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20" t="s">
        <v>88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2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23">
        <v>100</v>
      </c>
      <c r="C20" s="324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25" t="s">
        <v>51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26"/>
      <c r="L21" s="327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23">
        <v>100</v>
      </c>
      <c r="C23" s="324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25" t="s">
        <v>151</v>
      </c>
      <c r="B24" s="326"/>
      <c r="C24" s="326"/>
      <c r="D24" s="326"/>
      <c r="E24" s="326"/>
      <c r="F24" s="326"/>
      <c r="G24" s="326"/>
      <c r="H24" s="326"/>
      <c r="I24" s="326"/>
      <c r="J24" s="326"/>
      <c r="K24" s="326"/>
      <c r="L24" s="327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25">
        <v>200</v>
      </c>
      <c r="D28" s="326"/>
      <c r="E28" s="326"/>
      <c r="F28" s="327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25" t="s">
        <v>16</v>
      </c>
      <c r="B29" s="326"/>
      <c r="C29" s="326"/>
      <c r="D29" s="326"/>
      <c r="E29" s="326"/>
      <c r="F29" s="326"/>
      <c r="G29" s="326"/>
      <c r="H29" s="326"/>
      <c r="I29" s="326"/>
      <c r="J29" s="326"/>
      <c r="K29" s="326"/>
      <c r="L29" s="327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30"/>
      <c r="B31" s="331"/>
      <c r="C31" s="331"/>
      <c r="D31" s="332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34" t="s">
        <v>154</v>
      </c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</row>
    <row r="33" spans="1:12" s="44" customFormat="1">
      <c r="A33" s="325" t="s">
        <v>155</v>
      </c>
      <c r="B33" s="326"/>
      <c r="C33" s="326"/>
      <c r="D33" s="326"/>
      <c r="E33" s="326"/>
      <c r="F33" s="326"/>
      <c r="G33" s="326"/>
      <c r="H33" s="326"/>
      <c r="I33" s="326"/>
      <c r="J33" s="326"/>
      <c r="K33" s="326"/>
      <c r="L33" s="327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23" t="s">
        <v>186</v>
      </c>
      <c r="C37" s="324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25" t="s">
        <v>219</v>
      </c>
      <c r="B38" s="326"/>
      <c r="C38" s="326"/>
      <c r="D38" s="326"/>
      <c r="E38" s="326"/>
      <c r="F38" s="326"/>
      <c r="G38" s="326"/>
      <c r="H38" s="326"/>
      <c r="I38" s="326"/>
      <c r="J38" s="326"/>
      <c r="K38" s="326"/>
      <c r="L38" s="327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58" t="s">
        <v>185</v>
      </c>
      <c r="C46" s="358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69" t="s">
        <v>123</v>
      </c>
      <c r="B47" s="370"/>
      <c r="C47" s="370"/>
      <c r="D47" s="370"/>
      <c r="E47" s="370"/>
      <c r="F47" s="370"/>
      <c r="G47" s="370"/>
      <c r="H47" s="326"/>
      <c r="I47" s="326"/>
      <c r="J47" s="326"/>
      <c r="K47" s="326"/>
      <c r="L47" s="327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53">
        <v>220</v>
      </c>
      <c r="C55" s="353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25" t="s">
        <v>151</v>
      </c>
      <c r="B56" s="326"/>
      <c r="C56" s="326"/>
      <c r="D56" s="326"/>
      <c r="E56" s="326"/>
      <c r="F56" s="326"/>
      <c r="G56" s="326"/>
      <c r="H56" s="326"/>
      <c r="I56" s="326"/>
      <c r="J56" s="326"/>
      <c r="K56" s="326"/>
      <c r="L56" s="327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25">
        <v>200</v>
      </c>
      <c r="D60" s="326"/>
      <c r="E60" s="326"/>
      <c r="F60" s="327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17"/>
      <c r="E61" s="318"/>
      <c r="F61" s="318"/>
      <c r="G61" s="319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17"/>
      <c r="E63" s="318"/>
      <c r="F63" s="318"/>
      <c r="G63" s="31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17" t="s">
        <v>133</v>
      </c>
      <c r="B65" s="318"/>
      <c r="C65" s="318"/>
      <c r="D65" s="319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B46:C46"/>
    <mergeCell ref="C60:F60"/>
    <mergeCell ref="D61:G61"/>
    <mergeCell ref="D63:G63"/>
    <mergeCell ref="A65:D65"/>
    <mergeCell ref="A47:L47"/>
    <mergeCell ref="B55:C55"/>
    <mergeCell ref="A56:L56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C000"/>
  </sheetPr>
  <dimension ref="A1:O24"/>
  <sheetViews>
    <sheetView view="pageBreakPreview" topLeftCell="A14" zoomScaleSheetLayoutView="100" workbookViewId="0">
      <selection activeCell="B15" sqref="B15:C22"/>
    </sheetView>
  </sheetViews>
  <sheetFormatPr defaultRowHeight="16.5"/>
  <cols>
    <col min="1" max="1" width="33.28515625" style="222" customWidth="1"/>
    <col min="2" max="2" width="10" style="139" customWidth="1"/>
    <col min="3" max="3" width="9.5703125" style="139" customWidth="1"/>
    <col min="4" max="4" width="9.140625" style="293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5" hidden="1">
      <c r="A1" s="216"/>
      <c r="B1" s="212"/>
      <c r="C1" s="212"/>
      <c r="D1" s="292"/>
      <c r="E1" s="129"/>
      <c r="F1" s="129"/>
      <c r="G1" s="129"/>
      <c r="H1" s="129"/>
      <c r="I1" s="129"/>
      <c r="J1" s="129"/>
      <c r="K1" s="129"/>
      <c r="L1" s="129"/>
    </row>
    <row r="2" spans="1:15" ht="21" customHeight="1">
      <c r="A2" s="299" t="s">
        <v>313</v>
      </c>
      <c r="B2"/>
      <c r="C2"/>
      <c r="D2"/>
      <c r="E2" s="300"/>
      <c r="F2" s="300"/>
      <c r="G2" s="300"/>
      <c r="H2" s="373" t="s">
        <v>307</v>
      </c>
      <c r="I2" s="373"/>
      <c r="J2" s="373"/>
      <c r="K2" s="300"/>
      <c r="L2" s="300"/>
    </row>
    <row r="3" spans="1:15" ht="21" customHeight="1">
      <c r="A3"/>
      <c r="B3"/>
      <c r="C3"/>
      <c r="D3"/>
      <c r="E3"/>
      <c r="F3"/>
      <c r="G3"/>
      <c r="H3" s="373" t="s">
        <v>308</v>
      </c>
      <c r="I3" s="373"/>
      <c r="J3" s="373"/>
      <c r="K3"/>
      <c r="L3" s="131"/>
    </row>
    <row r="4" spans="1:15" ht="42" customHeight="1">
      <c r="A4" s="301"/>
      <c r="B4" s="374" t="s">
        <v>312</v>
      </c>
      <c r="C4" s="374"/>
      <c r="D4" s="374"/>
      <c r="E4" s="374"/>
      <c r="F4" s="374"/>
      <c r="G4" s="374"/>
      <c r="H4" s="374"/>
      <c r="I4" s="374"/>
      <c r="J4" s="374"/>
      <c r="K4" s="301"/>
      <c r="L4" s="131"/>
    </row>
    <row r="5" spans="1:15" ht="21" customHeight="1">
      <c r="A5" s="301"/>
      <c r="B5" s="302"/>
      <c r="C5" s="374" t="s">
        <v>309</v>
      </c>
      <c r="D5" s="374"/>
      <c r="E5" s="374"/>
      <c r="F5" s="374"/>
      <c r="G5" s="374"/>
      <c r="H5" s="374"/>
      <c r="I5" s="374"/>
      <c r="J5" s="302"/>
      <c r="K5" s="301"/>
      <c r="L5" s="131"/>
    </row>
    <row r="6" spans="1:15" s="130" customFormat="1">
      <c r="A6" s="313" t="s">
        <v>1</v>
      </c>
      <c r="B6" s="343" t="s">
        <v>2</v>
      </c>
      <c r="C6" s="343" t="s">
        <v>2</v>
      </c>
      <c r="D6" s="312" t="s">
        <v>3</v>
      </c>
      <c r="E6" s="344" t="s">
        <v>4</v>
      </c>
      <c r="F6" s="344" t="s">
        <v>4</v>
      </c>
      <c r="G6" s="344" t="s">
        <v>5</v>
      </c>
      <c r="H6" s="344" t="s">
        <v>5</v>
      </c>
      <c r="I6" s="345" t="s">
        <v>6</v>
      </c>
      <c r="J6" s="345" t="s">
        <v>6</v>
      </c>
      <c r="K6" s="344" t="s">
        <v>7</v>
      </c>
      <c r="L6" s="344" t="s">
        <v>7</v>
      </c>
    </row>
    <row r="7" spans="1:15" s="130" customFormat="1" ht="4.5" customHeight="1">
      <c r="A7" s="313"/>
      <c r="B7" s="343"/>
      <c r="C7" s="343"/>
      <c r="D7" s="312"/>
      <c r="E7" s="344"/>
      <c r="F7" s="344"/>
      <c r="G7" s="344"/>
      <c r="H7" s="344"/>
      <c r="I7" s="345"/>
      <c r="J7" s="345"/>
      <c r="K7" s="344"/>
      <c r="L7" s="344"/>
    </row>
    <row r="8" spans="1:15" s="130" customFormat="1">
      <c r="A8" s="313"/>
      <c r="B8" s="294" t="s">
        <v>310</v>
      </c>
      <c r="C8" s="294" t="s">
        <v>311</v>
      </c>
      <c r="D8" s="312"/>
      <c r="E8" s="294" t="s">
        <v>310</v>
      </c>
      <c r="F8" s="294" t="s">
        <v>311</v>
      </c>
      <c r="G8" s="294" t="s">
        <v>310</v>
      </c>
      <c r="H8" s="294" t="s">
        <v>311</v>
      </c>
      <c r="I8" s="294" t="s">
        <v>310</v>
      </c>
      <c r="J8" s="294" t="s">
        <v>311</v>
      </c>
      <c r="K8" s="294" t="s">
        <v>310</v>
      </c>
      <c r="L8" s="294" t="s">
        <v>311</v>
      </c>
    </row>
    <row r="9" spans="1:15" s="136" customFormat="1" ht="38.25" customHeight="1">
      <c r="A9" s="273" t="s">
        <v>28</v>
      </c>
      <c r="B9" s="288">
        <v>200</v>
      </c>
      <c r="C9" s="288">
        <v>250</v>
      </c>
      <c r="D9" s="255">
        <v>25.48</v>
      </c>
      <c r="E9" s="255">
        <v>6.42</v>
      </c>
      <c r="F9" s="255">
        <v>8.02</v>
      </c>
      <c r="G9" s="255">
        <v>4.9000000000000004</v>
      </c>
      <c r="H9" s="255">
        <v>6.12</v>
      </c>
      <c r="I9" s="255">
        <v>33.97</v>
      </c>
      <c r="J9" s="255">
        <v>42.46</v>
      </c>
      <c r="K9" s="255">
        <v>205.6</v>
      </c>
      <c r="L9" s="255">
        <v>257</v>
      </c>
    </row>
    <row r="10" spans="1:15" ht="31.5" customHeight="1">
      <c r="A10" s="263" t="s">
        <v>322</v>
      </c>
      <c r="B10" s="288">
        <v>100</v>
      </c>
      <c r="C10" s="288">
        <v>100</v>
      </c>
      <c r="D10" s="255">
        <v>22.1</v>
      </c>
      <c r="E10" s="255">
        <v>0.08</v>
      </c>
      <c r="F10" s="255">
        <v>0.08</v>
      </c>
      <c r="G10" s="255">
        <v>7.25</v>
      </c>
      <c r="H10" s="255">
        <v>7.25</v>
      </c>
      <c r="I10" s="255">
        <v>0.13</v>
      </c>
      <c r="J10" s="255">
        <v>0.13</v>
      </c>
      <c r="K10" s="255">
        <v>66</v>
      </c>
      <c r="L10" s="255">
        <v>66</v>
      </c>
    </row>
    <row r="11" spans="1:15" ht="36.75" customHeight="1">
      <c r="A11" s="268" t="s">
        <v>305</v>
      </c>
      <c r="B11" s="269">
        <v>250</v>
      </c>
      <c r="C11" s="269">
        <v>250</v>
      </c>
      <c r="D11" s="255">
        <v>21.45</v>
      </c>
      <c r="E11" s="269">
        <v>0.48</v>
      </c>
      <c r="F11" s="269">
        <v>0.48</v>
      </c>
      <c r="G11" s="269">
        <v>0.48</v>
      </c>
      <c r="H11" s="269">
        <v>0.48</v>
      </c>
      <c r="I11" s="269">
        <v>11.76</v>
      </c>
      <c r="J11" s="269">
        <v>11.76</v>
      </c>
      <c r="K11" s="269">
        <v>53.3</v>
      </c>
      <c r="L11" s="269">
        <v>53.3</v>
      </c>
    </row>
    <row r="12" spans="1:15" ht="36.75" customHeight="1">
      <c r="A12" s="264" t="s">
        <v>63</v>
      </c>
      <c r="B12" s="254">
        <v>200</v>
      </c>
      <c r="C12" s="254">
        <v>200</v>
      </c>
      <c r="D12" s="255">
        <v>8.06</v>
      </c>
      <c r="E12" s="255">
        <v>0.3</v>
      </c>
      <c r="F12" s="255">
        <v>0.3</v>
      </c>
      <c r="G12" s="255">
        <v>0</v>
      </c>
      <c r="H12" s="255">
        <v>0</v>
      </c>
      <c r="I12" s="255">
        <v>6.7</v>
      </c>
      <c r="J12" s="255">
        <v>6.7</v>
      </c>
      <c r="K12" s="255">
        <v>27.6</v>
      </c>
      <c r="L12" s="255">
        <v>27.6</v>
      </c>
      <c r="M12" s="147"/>
      <c r="N12" s="148"/>
      <c r="O12" s="149"/>
    </row>
    <row r="13" spans="1:15" ht="20.25" customHeight="1">
      <c r="A13" s="271" t="s">
        <v>18</v>
      </c>
      <c r="B13" s="272"/>
      <c r="C13" s="272"/>
      <c r="D13" s="272"/>
      <c r="E13" s="272">
        <f t="shared" ref="E13:L13" si="0">SUM(E9:E12)</f>
        <v>7.28</v>
      </c>
      <c r="F13" s="272">
        <f t="shared" si="0"/>
        <v>8.8800000000000008</v>
      </c>
      <c r="G13" s="272">
        <f t="shared" si="0"/>
        <v>12.63</v>
      </c>
      <c r="H13" s="272">
        <f t="shared" si="0"/>
        <v>13.850000000000001</v>
      </c>
      <c r="I13" s="272">
        <f t="shared" si="0"/>
        <v>52.56</v>
      </c>
      <c r="J13" s="272">
        <f t="shared" si="0"/>
        <v>61.050000000000004</v>
      </c>
      <c r="K13" s="272">
        <f t="shared" si="0"/>
        <v>352.50000000000006</v>
      </c>
      <c r="L13" s="272">
        <f t="shared" si="0"/>
        <v>403.90000000000003</v>
      </c>
    </row>
    <row r="14" spans="1:15" ht="21" customHeight="1">
      <c r="A14" s="371" t="s">
        <v>19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</row>
    <row r="15" spans="1:15" ht="35.25" customHeight="1">
      <c r="A15" s="262" t="s">
        <v>323</v>
      </c>
      <c r="B15" s="254">
        <v>60</v>
      </c>
      <c r="C15" s="254">
        <v>100</v>
      </c>
      <c r="D15" s="255">
        <v>10</v>
      </c>
      <c r="E15" s="255">
        <v>0.66</v>
      </c>
      <c r="F15" s="255">
        <v>0.9</v>
      </c>
      <c r="G15" s="255">
        <v>0.12</v>
      </c>
      <c r="H15" s="255">
        <v>0.12</v>
      </c>
      <c r="I15" s="255">
        <v>2.2799999999999998</v>
      </c>
      <c r="J15" s="255">
        <v>2.2799999999999998</v>
      </c>
      <c r="K15" s="255">
        <v>13.2</v>
      </c>
      <c r="L15" s="255">
        <v>11.9</v>
      </c>
    </row>
    <row r="16" spans="1:15" ht="38.25" customHeight="1">
      <c r="A16" s="264" t="s">
        <v>299</v>
      </c>
      <c r="B16" s="254">
        <v>250</v>
      </c>
      <c r="C16" s="254">
        <v>300</v>
      </c>
      <c r="D16" s="255">
        <v>15</v>
      </c>
      <c r="E16" s="255">
        <v>2.15</v>
      </c>
      <c r="F16" s="255">
        <v>3.49</v>
      </c>
      <c r="G16" s="255">
        <v>6.1</v>
      </c>
      <c r="H16" s="255">
        <v>6.42</v>
      </c>
      <c r="I16" s="255">
        <v>12.97</v>
      </c>
      <c r="J16" s="255">
        <v>9.1999999999999993</v>
      </c>
      <c r="K16" s="255">
        <v>115.42</v>
      </c>
      <c r="L16" s="255">
        <v>104.4</v>
      </c>
    </row>
    <row r="17" spans="1:13" ht="30.75" customHeight="1">
      <c r="A17" s="262" t="s">
        <v>280</v>
      </c>
      <c r="B17" s="288">
        <v>180</v>
      </c>
      <c r="C17" s="288">
        <v>200</v>
      </c>
      <c r="D17" s="255">
        <v>15</v>
      </c>
      <c r="E17" s="255">
        <v>8.1999999999999993</v>
      </c>
      <c r="F17" s="255">
        <v>9.9</v>
      </c>
      <c r="G17" s="255">
        <v>6.5</v>
      </c>
      <c r="H17" s="255">
        <v>8.3699999999999992</v>
      </c>
      <c r="I17" s="255">
        <v>42.8</v>
      </c>
      <c r="J17" s="255">
        <v>43.11</v>
      </c>
      <c r="K17" s="255">
        <v>262.5</v>
      </c>
      <c r="L17" s="255">
        <v>286.64999999999998</v>
      </c>
    </row>
    <row r="18" spans="1:13" ht="21" customHeight="1">
      <c r="A18" s="257" t="s">
        <v>97</v>
      </c>
      <c r="B18" s="258">
        <v>120</v>
      </c>
      <c r="C18" s="258">
        <v>120</v>
      </c>
      <c r="D18" s="255">
        <v>35</v>
      </c>
      <c r="E18" s="255">
        <v>17.399999999999999</v>
      </c>
      <c r="F18" s="255">
        <v>17.399999999999999</v>
      </c>
      <c r="G18" s="255">
        <v>4.32</v>
      </c>
      <c r="H18" s="255">
        <v>4.32</v>
      </c>
      <c r="I18" s="255">
        <v>11.28</v>
      </c>
      <c r="J18" s="255">
        <v>11.28</v>
      </c>
      <c r="K18" s="255">
        <v>153.96</v>
      </c>
      <c r="L18" s="255">
        <v>153.96</v>
      </c>
    </row>
    <row r="19" spans="1:13" ht="28.5" customHeight="1">
      <c r="A19" s="257" t="s">
        <v>300</v>
      </c>
      <c r="B19" s="258">
        <v>50</v>
      </c>
      <c r="C19" s="258">
        <v>50</v>
      </c>
      <c r="D19" s="255">
        <v>5</v>
      </c>
      <c r="E19" s="255">
        <v>1.65</v>
      </c>
      <c r="F19" s="255">
        <v>1.65</v>
      </c>
      <c r="G19" s="255">
        <v>1.35</v>
      </c>
      <c r="H19" s="255">
        <v>1.35</v>
      </c>
      <c r="I19" s="255">
        <v>4.55</v>
      </c>
      <c r="J19" s="255">
        <v>4.55</v>
      </c>
      <c r="K19" s="255">
        <v>36.549999999999997</v>
      </c>
      <c r="L19" s="255">
        <v>36.549999999999997</v>
      </c>
    </row>
    <row r="20" spans="1:13" ht="27" customHeight="1">
      <c r="A20" s="263" t="s">
        <v>23</v>
      </c>
      <c r="B20" s="254">
        <v>200</v>
      </c>
      <c r="C20" s="254">
        <v>200</v>
      </c>
      <c r="D20" s="255">
        <v>5</v>
      </c>
      <c r="E20" s="255">
        <v>0.6</v>
      </c>
      <c r="F20" s="255">
        <v>0.6</v>
      </c>
      <c r="G20" s="255">
        <v>0</v>
      </c>
      <c r="H20" s="255">
        <v>0</v>
      </c>
      <c r="I20" s="255">
        <v>22.7</v>
      </c>
      <c r="J20" s="255">
        <v>22.7</v>
      </c>
      <c r="K20" s="255">
        <v>93.2</v>
      </c>
      <c r="L20" s="255">
        <v>93.2</v>
      </c>
    </row>
    <row r="21" spans="1:13" ht="34.5" customHeight="1">
      <c r="A21" s="264" t="s">
        <v>297</v>
      </c>
      <c r="B21" s="254">
        <v>80</v>
      </c>
      <c r="C21" s="254">
        <v>80</v>
      </c>
      <c r="D21" s="255">
        <v>2</v>
      </c>
      <c r="E21" s="255">
        <v>6.5</v>
      </c>
      <c r="F21" s="255">
        <v>6.5</v>
      </c>
      <c r="G21" s="255">
        <v>0.8</v>
      </c>
      <c r="H21" s="255">
        <v>0.8</v>
      </c>
      <c r="I21" s="255">
        <v>33.799999999999997</v>
      </c>
      <c r="J21" s="255">
        <v>33.799999999999997</v>
      </c>
      <c r="K21" s="255">
        <v>177.6</v>
      </c>
      <c r="L21" s="255">
        <v>177.6</v>
      </c>
    </row>
    <row r="22" spans="1:13" ht="27" customHeight="1">
      <c r="A22" s="264" t="s">
        <v>298</v>
      </c>
      <c r="B22" s="254">
        <v>30</v>
      </c>
      <c r="C22" s="254">
        <v>30</v>
      </c>
      <c r="D22" s="255">
        <v>2</v>
      </c>
      <c r="E22" s="255">
        <v>2.4</v>
      </c>
      <c r="F22" s="255">
        <v>2.4</v>
      </c>
      <c r="G22" s="255">
        <v>0.3</v>
      </c>
      <c r="H22" s="255">
        <v>0.3</v>
      </c>
      <c r="I22" s="255">
        <v>14.6</v>
      </c>
      <c r="J22" s="255">
        <v>14.6</v>
      </c>
      <c r="K22" s="255">
        <v>72.599999999999994</v>
      </c>
      <c r="L22" s="255">
        <v>72.599999999999994</v>
      </c>
      <c r="M22" s="130"/>
    </row>
    <row r="23" spans="1:13" ht="17.25" customHeight="1">
      <c r="A23" s="220" t="s">
        <v>27</v>
      </c>
      <c r="B23" s="252"/>
      <c r="C23" s="295"/>
      <c r="D23" s="179"/>
      <c r="E23" s="179">
        <f t="shared" ref="E23:L23" si="1">SUM(E15:E22)</f>
        <v>39.559999999999995</v>
      </c>
      <c r="F23" s="179">
        <f t="shared" si="1"/>
        <v>42.839999999999996</v>
      </c>
      <c r="G23" s="179">
        <f t="shared" si="1"/>
        <v>19.490000000000002</v>
      </c>
      <c r="H23" s="179">
        <f t="shared" si="1"/>
        <v>21.680000000000003</v>
      </c>
      <c r="I23" s="179">
        <f t="shared" si="1"/>
        <v>144.97999999999999</v>
      </c>
      <c r="J23" s="179">
        <f t="shared" si="1"/>
        <v>141.51999999999998</v>
      </c>
      <c r="K23" s="179">
        <f t="shared" si="1"/>
        <v>925.03000000000009</v>
      </c>
      <c r="L23" s="179">
        <f t="shared" si="1"/>
        <v>936.86</v>
      </c>
    </row>
    <row r="24" spans="1:13">
      <c r="A24" s="221" t="s">
        <v>42</v>
      </c>
      <c r="B24" s="56"/>
      <c r="C24" s="56"/>
      <c r="D24" s="174">
        <v>77.09</v>
      </c>
      <c r="E24" s="174">
        <f t="shared" ref="E24:L24" si="2">E13+E23</f>
        <v>46.839999999999996</v>
      </c>
      <c r="F24" s="174">
        <f t="shared" si="2"/>
        <v>51.72</v>
      </c>
      <c r="G24" s="174">
        <f t="shared" si="2"/>
        <v>32.120000000000005</v>
      </c>
      <c r="H24" s="174">
        <f t="shared" si="2"/>
        <v>35.53</v>
      </c>
      <c r="I24" s="174">
        <f t="shared" si="2"/>
        <v>197.54</v>
      </c>
      <c r="J24" s="174">
        <f t="shared" si="2"/>
        <v>202.57</v>
      </c>
      <c r="K24" s="174">
        <f t="shared" si="2"/>
        <v>1277.5300000000002</v>
      </c>
      <c r="L24" s="174">
        <f t="shared" si="2"/>
        <v>1340.76</v>
      </c>
    </row>
  </sheetData>
  <mergeCells count="17">
    <mergeCell ref="E6:E7"/>
    <mergeCell ref="K6:K7"/>
    <mergeCell ref="L6:L7"/>
    <mergeCell ref="A14:L14"/>
    <mergeCell ref="A6:A8"/>
    <mergeCell ref="H2:J2"/>
    <mergeCell ref="H3:J3"/>
    <mergeCell ref="B4:J4"/>
    <mergeCell ref="C5:I5"/>
    <mergeCell ref="F6:F7"/>
    <mergeCell ref="G6:G7"/>
    <mergeCell ref="H6:H7"/>
    <mergeCell ref="I6:I7"/>
    <mergeCell ref="J6:J7"/>
    <mergeCell ref="B6:B7"/>
    <mergeCell ref="C6:C7"/>
    <mergeCell ref="D6:D8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P24"/>
  <sheetViews>
    <sheetView view="pageBreakPreview" topLeftCell="A4" zoomScaleSheetLayoutView="100" workbookViewId="0">
      <selection activeCell="B15" sqref="B15:C21"/>
    </sheetView>
  </sheetViews>
  <sheetFormatPr defaultRowHeight="16.5"/>
  <cols>
    <col min="1" max="1" width="31.28515625" style="229" customWidth="1"/>
    <col min="2" max="3" width="10" style="130" customWidth="1"/>
    <col min="4" max="4" width="8.28515625" style="130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6" ht="21" customHeight="1">
      <c r="A1" s="299" t="s">
        <v>314</v>
      </c>
      <c r="B1"/>
      <c r="C1"/>
      <c r="D1"/>
      <c r="E1" s="300"/>
      <c r="F1" s="300"/>
      <c r="G1" s="300"/>
      <c r="H1" s="373" t="s">
        <v>307</v>
      </c>
      <c r="I1" s="373"/>
      <c r="J1" s="373"/>
      <c r="K1" s="300"/>
      <c r="L1" s="300"/>
    </row>
    <row r="2" spans="1:16" ht="21" customHeight="1">
      <c r="A2"/>
      <c r="B2"/>
      <c r="C2"/>
      <c r="D2"/>
      <c r="E2"/>
      <c r="F2"/>
      <c r="G2"/>
      <c r="H2" s="373" t="s">
        <v>308</v>
      </c>
      <c r="I2" s="373"/>
      <c r="J2" s="373"/>
      <c r="K2"/>
      <c r="L2" s="131"/>
    </row>
    <row r="3" spans="1:16" ht="42" customHeight="1">
      <c r="A3" s="301"/>
      <c r="B3" s="374" t="s">
        <v>312</v>
      </c>
      <c r="C3" s="374"/>
      <c r="D3" s="374"/>
      <c r="E3" s="374"/>
      <c r="F3" s="374"/>
      <c r="G3" s="374"/>
      <c r="H3" s="374"/>
      <c r="I3" s="374"/>
      <c r="J3" s="374"/>
      <c r="K3" s="301"/>
      <c r="L3" s="131"/>
    </row>
    <row r="4" spans="1:16" ht="21" customHeight="1">
      <c r="A4" s="301"/>
      <c r="B4" s="302"/>
      <c r="C4" s="374" t="s">
        <v>309</v>
      </c>
      <c r="D4" s="374"/>
      <c r="E4" s="374"/>
      <c r="F4" s="374"/>
      <c r="G4" s="374"/>
      <c r="H4" s="374"/>
      <c r="I4" s="374"/>
      <c r="J4" s="302"/>
      <c r="K4" s="301"/>
      <c r="L4" s="131"/>
    </row>
    <row r="5" spans="1:16" s="130" customFormat="1">
      <c r="A5" s="313" t="s">
        <v>1</v>
      </c>
      <c r="B5" s="343" t="s">
        <v>2</v>
      </c>
      <c r="C5" s="343" t="s">
        <v>2</v>
      </c>
      <c r="D5" s="312" t="s">
        <v>3</v>
      </c>
      <c r="E5" s="344" t="s">
        <v>4</v>
      </c>
      <c r="F5" s="344" t="s">
        <v>4</v>
      </c>
      <c r="G5" s="344" t="s">
        <v>5</v>
      </c>
      <c r="H5" s="344" t="s">
        <v>5</v>
      </c>
      <c r="I5" s="345" t="s">
        <v>6</v>
      </c>
      <c r="J5" s="345" t="s">
        <v>6</v>
      </c>
      <c r="K5" s="344" t="s">
        <v>7</v>
      </c>
      <c r="L5" s="344" t="s">
        <v>7</v>
      </c>
    </row>
    <row r="6" spans="1:16" s="130" customFormat="1" ht="4.5" customHeight="1">
      <c r="A6" s="313"/>
      <c r="B6" s="343"/>
      <c r="C6" s="343"/>
      <c r="D6" s="312"/>
      <c r="E6" s="344"/>
      <c r="F6" s="344"/>
      <c r="G6" s="344"/>
      <c r="H6" s="344"/>
      <c r="I6" s="345"/>
      <c r="J6" s="345"/>
      <c r="K6" s="344"/>
      <c r="L6" s="344"/>
    </row>
    <row r="7" spans="1:16" s="130" customFormat="1">
      <c r="A7" s="313"/>
      <c r="B7" s="294" t="s">
        <v>310</v>
      </c>
      <c r="C7" s="294" t="s">
        <v>311</v>
      </c>
      <c r="D7" s="312"/>
      <c r="E7" s="294" t="s">
        <v>310</v>
      </c>
      <c r="F7" s="294" t="s">
        <v>311</v>
      </c>
      <c r="G7" s="294" t="s">
        <v>310</v>
      </c>
      <c r="H7" s="294" t="s">
        <v>311</v>
      </c>
      <c r="I7" s="294" t="s">
        <v>310</v>
      </c>
      <c r="J7" s="294" t="s">
        <v>311</v>
      </c>
      <c r="K7" s="294" t="s">
        <v>310</v>
      </c>
      <c r="L7" s="294" t="s">
        <v>311</v>
      </c>
    </row>
    <row r="8" spans="1:16" ht="22.5" customHeight="1">
      <c r="A8" s="263" t="s">
        <v>59</v>
      </c>
      <c r="B8" s="254">
        <v>180</v>
      </c>
      <c r="C8" s="254">
        <v>200</v>
      </c>
      <c r="D8" s="255">
        <v>14.35</v>
      </c>
      <c r="E8" s="255">
        <v>3</v>
      </c>
      <c r="F8" s="255">
        <v>4.0999999999999996</v>
      </c>
      <c r="G8" s="255">
        <v>5.7</v>
      </c>
      <c r="H8" s="255">
        <v>7.6</v>
      </c>
      <c r="I8" s="255">
        <v>23.7</v>
      </c>
      <c r="J8" s="255">
        <v>31.6</v>
      </c>
      <c r="K8" s="255">
        <v>158.30000000000001</v>
      </c>
      <c r="L8" s="255">
        <v>211.1</v>
      </c>
      <c r="M8" s="130"/>
    </row>
    <row r="9" spans="1:16" ht="26.25" customHeight="1">
      <c r="A9" s="273" t="s">
        <v>296</v>
      </c>
      <c r="B9" s="254">
        <v>120</v>
      </c>
      <c r="C9" s="254">
        <v>120</v>
      </c>
      <c r="D9" s="255">
        <v>39.83</v>
      </c>
      <c r="E9" s="255">
        <v>38.549999999999997</v>
      </c>
      <c r="F9" s="255">
        <v>38.549999999999997</v>
      </c>
      <c r="G9" s="255">
        <v>2.85</v>
      </c>
      <c r="H9" s="255">
        <v>2.85</v>
      </c>
      <c r="I9" s="255">
        <v>1.35</v>
      </c>
      <c r="J9" s="255">
        <v>1.35</v>
      </c>
      <c r="K9" s="255">
        <v>185.85</v>
      </c>
      <c r="L9" s="255">
        <v>185.85</v>
      </c>
      <c r="M9" s="130"/>
    </row>
    <row r="10" spans="1:16" ht="27.75" customHeight="1">
      <c r="A10" s="264" t="s">
        <v>295</v>
      </c>
      <c r="B10" s="254">
        <v>200</v>
      </c>
      <c r="C10" s="254">
        <v>200</v>
      </c>
      <c r="D10" s="255">
        <v>5.01</v>
      </c>
      <c r="E10" s="255">
        <v>0.2</v>
      </c>
      <c r="F10" s="255">
        <v>0.2</v>
      </c>
      <c r="G10" s="255">
        <v>0</v>
      </c>
      <c r="H10" s="255">
        <v>0</v>
      </c>
      <c r="I10" s="255">
        <v>6.4</v>
      </c>
      <c r="J10" s="255">
        <v>6.4</v>
      </c>
      <c r="K10" s="255">
        <v>26.4</v>
      </c>
      <c r="L10" s="255">
        <v>26.4</v>
      </c>
      <c r="M10" s="146"/>
      <c r="N10" s="147"/>
      <c r="O10" s="148"/>
      <c r="P10" s="149"/>
    </row>
    <row r="11" spans="1:16" s="256" customFormat="1" ht="24" customHeight="1">
      <c r="A11" s="263" t="s">
        <v>16</v>
      </c>
      <c r="B11" s="254">
        <v>60</v>
      </c>
      <c r="C11" s="254">
        <v>60</v>
      </c>
      <c r="D11" s="255">
        <v>5.75</v>
      </c>
      <c r="E11" s="255">
        <v>2.8</v>
      </c>
      <c r="F11" s="255">
        <v>2.8</v>
      </c>
      <c r="G11" s="255">
        <v>0.8</v>
      </c>
      <c r="H11" s="255">
        <v>0.8</v>
      </c>
      <c r="I11" s="255">
        <v>20</v>
      </c>
      <c r="J11" s="255">
        <v>20</v>
      </c>
      <c r="K11" s="255">
        <v>105.6</v>
      </c>
      <c r="L11" s="255">
        <v>105.6</v>
      </c>
    </row>
    <row r="12" spans="1:16" ht="35.25" customHeight="1">
      <c r="A12" s="262" t="s">
        <v>323</v>
      </c>
      <c r="B12" s="254">
        <v>100</v>
      </c>
      <c r="C12" s="254">
        <v>100</v>
      </c>
      <c r="D12" s="255">
        <v>12.15</v>
      </c>
      <c r="E12" s="255">
        <v>0.9</v>
      </c>
      <c r="F12" s="255">
        <v>0.9</v>
      </c>
      <c r="G12" s="255">
        <v>0.12</v>
      </c>
      <c r="H12" s="255">
        <v>0.12</v>
      </c>
      <c r="I12" s="255">
        <v>2.2799999999999998</v>
      </c>
      <c r="J12" s="255">
        <v>2.2799999999999998</v>
      </c>
      <c r="K12" s="255">
        <v>13.2</v>
      </c>
      <c r="L12" s="255">
        <v>11.9</v>
      </c>
    </row>
    <row r="13" spans="1:16" ht="19.5" customHeight="1">
      <c r="A13" s="304" t="s">
        <v>278</v>
      </c>
      <c r="B13" s="298"/>
      <c r="C13" s="298"/>
      <c r="D13" s="272"/>
      <c r="E13" s="272">
        <f t="shared" ref="E13:L13" si="0">SUM(E8:E12)</f>
        <v>45.449999999999996</v>
      </c>
      <c r="F13" s="272">
        <f t="shared" si="0"/>
        <v>46.55</v>
      </c>
      <c r="G13" s="272">
        <f t="shared" si="0"/>
        <v>9.4700000000000006</v>
      </c>
      <c r="H13" s="272">
        <f t="shared" si="0"/>
        <v>11.37</v>
      </c>
      <c r="I13" s="272">
        <f t="shared" si="0"/>
        <v>53.730000000000004</v>
      </c>
      <c r="J13" s="272">
        <f t="shared" si="0"/>
        <v>61.63</v>
      </c>
      <c r="K13" s="272">
        <f t="shared" si="0"/>
        <v>489.34999999999997</v>
      </c>
      <c r="L13" s="272">
        <f t="shared" si="0"/>
        <v>540.84999999999991</v>
      </c>
    </row>
    <row r="14" spans="1:16" ht="21" customHeight="1">
      <c r="A14" s="375" t="s">
        <v>19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03"/>
    </row>
    <row r="15" spans="1:16" s="153" customFormat="1" ht="22.5" customHeight="1">
      <c r="A15" s="262" t="s">
        <v>324</v>
      </c>
      <c r="B15" s="254">
        <v>60</v>
      </c>
      <c r="C15" s="254">
        <v>100</v>
      </c>
      <c r="D15" s="255">
        <v>10</v>
      </c>
      <c r="E15" s="255">
        <v>0.9</v>
      </c>
      <c r="F15" s="255">
        <v>1.5</v>
      </c>
      <c r="G15" s="255">
        <v>2.7</v>
      </c>
      <c r="H15" s="255">
        <v>4.5</v>
      </c>
      <c r="I15" s="255">
        <v>26.3</v>
      </c>
      <c r="J15" s="255">
        <v>27.8</v>
      </c>
      <c r="K15" s="255">
        <v>52.9</v>
      </c>
      <c r="L15" s="255">
        <v>88.3</v>
      </c>
    </row>
    <row r="16" spans="1:16" ht="22.5" customHeight="1">
      <c r="A16" s="257" t="s">
        <v>284</v>
      </c>
      <c r="B16" s="254">
        <v>250</v>
      </c>
      <c r="C16" s="254">
        <v>300</v>
      </c>
      <c r="D16" s="254">
        <v>15</v>
      </c>
      <c r="E16" s="254">
        <v>2.63</v>
      </c>
      <c r="F16" s="254">
        <v>3.15</v>
      </c>
      <c r="G16" s="254">
        <v>5.14</v>
      </c>
      <c r="H16" s="254">
        <v>6.16</v>
      </c>
      <c r="I16" s="254">
        <v>12.54</v>
      </c>
      <c r="J16" s="254">
        <v>15.04</v>
      </c>
      <c r="K16" s="254">
        <v>106.9</v>
      </c>
      <c r="L16" s="254">
        <v>128.28</v>
      </c>
    </row>
    <row r="17" spans="1:13" ht="25.5" customHeight="1">
      <c r="A17" s="263" t="s">
        <v>282</v>
      </c>
      <c r="B17" s="254">
        <v>180</v>
      </c>
      <c r="C17" s="254">
        <v>200</v>
      </c>
      <c r="D17" s="255">
        <v>15</v>
      </c>
      <c r="E17" s="255">
        <v>5</v>
      </c>
      <c r="F17" s="255">
        <v>6.7</v>
      </c>
      <c r="G17" s="255">
        <v>5.3</v>
      </c>
      <c r="H17" s="255">
        <v>7.1</v>
      </c>
      <c r="I17" s="255">
        <v>35</v>
      </c>
      <c r="J17" s="255">
        <v>46.6</v>
      </c>
      <c r="K17" s="255">
        <v>208</v>
      </c>
      <c r="L17" s="255">
        <v>277.3</v>
      </c>
    </row>
    <row r="18" spans="1:13" s="93" customFormat="1" ht="30" customHeight="1">
      <c r="A18" s="259" t="s">
        <v>237</v>
      </c>
      <c r="B18" s="289" t="s">
        <v>293</v>
      </c>
      <c r="C18" s="289" t="s">
        <v>293</v>
      </c>
      <c r="D18" s="260">
        <v>35</v>
      </c>
      <c r="E18" s="260">
        <v>14.4</v>
      </c>
      <c r="F18" s="260">
        <v>14.4</v>
      </c>
      <c r="G18" s="260">
        <v>16.600000000000001</v>
      </c>
      <c r="H18" s="260">
        <v>16.600000000000001</v>
      </c>
      <c r="I18" s="260">
        <v>3.2</v>
      </c>
      <c r="J18" s="260">
        <v>3.2</v>
      </c>
      <c r="K18" s="260">
        <v>222.1</v>
      </c>
      <c r="L18" s="260">
        <v>222.1</v>
      </c>
      <c r="M18" s="92"/>
    </row>
    <row r="19" spans="1:13" ht="34.5" customHeight="1">
      <c r="A19" s="264" t="s">
        <v>283</v>
      </c>
      <c r="B19" s="254">
        <v>200</v>
      </c>
      <c r="C19" s="254">
        <v>200</v>
      </c>
      <c r="D19" s="255">
        <v>5</v>
      </c>
      <c r="E19" s="255">
        <v>0.35</v>
      </c>
      <c r="F19" s="255">
        <v>0.35</v>
      </c>
      <c r="G19" s="255">
        <v>0.08</v>
      </c>
      <c r="H19" s="255">
        <v>0.08</v>
      </c>
      <c r="I19" s="255">
        <v>29.85</v>
      </c>
      <c r="J19" s="255">
        <v>29.85</v>
      </c>
      <c r="K19" s="255">
        <v>122</v>
      </c>
      <c r="L19" s="255">
        <v>122</v>
      </c>
    </row>
    <row r="20" spans="1:13" ht="39" customHeight="1">
      <c r="A20" s="264" t="s">
        <v>297</v>
      </c>
      <c r="B20" s="254">
        <v>80</v>
      </c>
      <c r="C20" s="254">
        <v>80</v>
      </c>
      <c r="D20" s="255">
        <v>2</v>
      </c>
      <c r="E20" s="255">
        <v>6.5</v>
      </c>
      <c r="F20" s="255">
        <v>6.5</v>
      </c>
      <c r="G20" s="255">
        <v>0.8</v>
      </c>
      <c r="H20" s="255">
        <v>0.8</v>
      </c>
      <c r="I20" s="255">
        <v>33.799999999999997</v>
      </c>
      <c r="J20" s="255">
        <v>33.799999999999997</v>
      </c>
      <c r="K20" s="255">
        <v>177.6</v>
      </c>
      <c r="L20" s="255">
        <v>177.6</v>
      </c>
    </row>
    <row r="21" spans="1:13" ht="30.75" customHeight="1">
      <c r="A21" s="264" t="s">
        <v>298</v>
      </c>
      <c r="B21" s="254">
        <v>30</v>
      </c>
      <c r="C21" s="254">
        <v>30</v>
      </c>
      <c r="D21" s="255">
        <v>2</v>
      </c>
      <c r="E21" s="255">
        <v>2.4</v>
      </c>
      <c r="F21" s="255">
        <v>2.4</v>
      </c>
      <c r="G21" s="255">
        <v>0.3</v>
      </c>
      <c r="H21" s="255">
        <v>0.3</v>
      </c>
      <c r="I21" s="255">
        <v>14.6</v>
      </c>
      <c r="J21" s="255">
        <v>14.6</v>
      </c>
      <c r="K21" s="255">
        <v>72.599999999999994</v>
      </c>
      <c r="L21" s="255">
        <v>72.599999999999994</v>
      </c>
    </row>
    <row r="22" spans="1:13" ht="19.5" customHeight="1">
      <c r="A22" s="226" t="s">
        <v>27</v>
      </c>
      <c r="B22" s="163"/>
      <c r="C22" s="163"/>
      <c r="D22" s="179"/>
      <c r="E22" s="164">
        <f t="shared" ref="E22:L22" si="1">SUM(E15:E21)</f>
        <v>32.18</v>
      </c>
      <c r="F22" s="164">
        <f t="shared" si="1"/>
        <v>35</v>
      </c>
      <c r="G22" s="164">
        <f t="shared" si="1"/>
        <v>30.92</v>
      </c>
      <c r="H22" s="164">
        <f t="shared" si="1"/>
        <v>35.539999999999992</v>
      </c>
      <c r="I22" s="164">
        <f t="shared" si="1"/>
        <v>155.29</v>
      </c>
      <c r="J22" s="164">
        <f t="shared" si="1"/>
        <v>170.89000000000001</v>
      </c>
      <c r="K22" s="164">
        <f t="shared" si="1"/>
        <v>962.1</v>
      </c>
      <c r="L22" s="164">
        <f t="shared" si="1"/>
        <v>1088.18</v>
      </c>
    </row>
    <row r="23" spans="1:13">
      <c r="A23" s="227" t="s">
        <v>42</v>
      </c>
      <c r="B23" s="169"/>
      <c r="C23" s="56"/>
      <c r="D23" s="174">
        <v>77.09</v>
      </c>
      <c r="E23" s="168">
        <f t="shared" ref="E23:L23" si="2">E13+E22</f>
        <v>77.63</v>
      </c>
      <c r="F23" s="174">
        <f t="shared" si="2"/>
        <v>81.55</v>
      </c>
      <c r="G23" s="168">
        <f t="shared" si="2"/>
        <v>40.39</v>
      </c>
      <c r="H23" s="174">
        <f t="shared" si="2"/>
        <v>46.909999999999989</v>
      </c>
      <c r="I23" s="168">
        <f t="shared" si="2"/>
        <v>209.01999999999998</v>
      </c>
      <c r="J23" s="174">
        <f t="shared" si="2"/>
        <v>232.52</v>
      </c>
      <c r="K23" s="168">
        <f t="shared" si="2"/>
        <v>1451.45</v>
      </c>
      <c r="L23" s="174">
        <f t="shared" si="2"/>
        <v>1629.03</v>
      </c>
    </row>
    <row r="24" spans="1:13">
      <c r="A24" s="224"/>
      <c r="B24" s="235"/>
      <c r="D24" s="127"/>
      <c r="E24" s="127"/>
      <c r="G24" s="127"/>
      <c r="I24" s="127"/>
      <c r="K24" s="127"/>
    </row>
  </sheetData>
  <mergeCells count="17">
    <mergeCell ref="E5:E6"/>
    <mergeCell ref="K5:K6"/>
    <mergeCell ref="L5:L6"/>
    <mergeCell ref="A14:K14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D5:D7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F0"/>
  </sheetPr>
  <dimension ref="A1:P22"/>
  <sheetViews>
    <sheetView view="pageBreakPreview" topLeftCell="A4" zoomScaleSheetLayoutView="100" workbookViewId="0">
      <selection activeCell="B15" sqref="B15:C20"/>
    </sheetView>
  </sheetViews>
  <sheetFormatPr defaultRowHeight="16.5"/>
  <cols>
    <col min="1" max="1" width="27.7109375" style="131" customWidth="1"/>
    <col min="2" max="3" width="10" style="139" customWidth="1"/>
    <col min="4" max="4" width="9.28515625" style="139" bestFit="1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3" width="0" style="130" hidden="1" customWidth="1"/>
    <col min="14" max="16384" width="9.140625" style="131"/>
  </cols>
  <sheetData>
    <row r="1" spans="1:13" ht="21" customHeight="1">
      <c r="A1" s="299" t="s">
        <v>315</v>
      </c>
      <c r="B1"/>
      <c r="C1"/>
      <c r="D1"/>
      <c r="E1" s="300"/>
      <c r="F1" s="300"/>
      <c r="G1" s="300"/>
      <c r="H1" s="373" t="s">
        <v>307</v>
      </c>
      <c r="I1" s="373"/>
      <c r="J1" s="373"/>
      <c r="K1" s="300"/>
      <c r="L1" s="300"/>
      <c r="M1" s="131"/>
    </row>
    <row r="2" spans="1:13" ht="21" customHeight="1">
      <c r="A2"/>
      <c r="B2"/>
      <c r="C2"/>
      <c r="D2"/>
      <c r="E2"/>
      <c r="F2"/>
      <c r="G2"/>
      <c r="H2" s="373" t="s">
        <v>308</v>
      </c>
      <c r="I2" s="373"/>
      <c r="J2" s="373"/>
      <c r="K2"/>
      <c r="L2" s="131"/>
      <c r="M2" s="131"/>
    </row>
    <row r="3" spans="1:13" ht="42" customHeight="1">
      <c r="A3" s="301"/>
      <c r="B3" s="374" t="s">
        <v>312</v>
      </c>
      <c r="C3" s="374"/>
      <c r="D3" s="374"/>
      <c r="E3" s="374"/>
      <c r="F3" s="374"/>
      <c r="G3" s="374"/>
      <c r="H3" s="374"/>
      <c r="I3" s="374"/>
      <c r="J3" s="374"/>
      <c r="K3" s="301"/>
      <c r="L3" s="131"/>
      <c r="M3" s="131"/>
    </row>
    <row r="4" spans="1:13" ht="21" customHeight="1">
      <c r="A4" s="301"/>
      <c r="B4" s="302"/>
      <c r="C4" s="374" t="s">
        <v>309</v>
      </c>
      <c r="D4" s="374"/>
      <c r="E4" s="374"/>
      <c r="F4" s="374"/>
      <c r="G4" s="374"/>
      <c r="H4" s="374"/>
      <c r="I4" s="374"/>
      <c r="J4" s="302"/>
      <c r="K4" s="301"/>
      <c r="L4" s="131"/>
      <c r="M4" s="131"/>
    </row>
    <row r="5" spans="1:13" s="130" customFormat="1">
      <c r="A5" s="313" t="s">
        <v>1</v>
      </c>
      <c r="B5" s="343" t="s">
        <v>2</v>
      </c>
      <c r="C5" s="343" t="s">
        <v>2</v>
      </c>
      <c r="D5" s="312" t="s">
        <v>3</v>
      </c>
      <c r="E5" s="344" t="s">
        <v>4</v>
      </c>
      <c r="F5" s="344" t="s">
        <v>4</v>
      </c>
      <c r="G5" s="344" t="s">
        <v>5</v>
      </c>
      <c r="H5" s="344" t="s">
        <v>5</v>
      </c>
      <c r="I5" s="345" t="s">
        <v>6</v>
      </c>
      <c r="J5" s="345" t="s">
        <v>6</v>
      </c>
      <c r="K5" s="344" t="s">
        <v>7</v>
      </c>
      <c r="L5" s="344" t="s">
        <v>7</v>
      </c>
    </row>
    <row r="6" spans="1:13" s="130" customFormat="1" ht="4.5" customHeight="1">
      <c r="A6" s="313"/>
      <c r="B6" s="343"/>
      <c r="C6" s="343"/>
      <c r="D6" s="312"/>
      <c r="E6" s="344"/>
      <c r="F6" s="344"/>
      <c r="G6" s="344"/>
      <c r="H6" s="344"/>
      <c r="I6" s="345"/>
      <c r="J6" s="345"/>
      <c r="K6" s="344"/>
      <c r="L6" s="344"/>
    </row>
    <row r="7" spans="1:13" s="130" customFormat="1">
      <c r="A7" s="313"/>
      <c r="B7" s="294" t="s">
        <v>310</v>
      </c>
      <c r="C7" s="294" t="s">
        <v>311</v>
      </c>
      <c r="D7" s="312"/>
      <c r="E7" s="294" t="s">
        <v>310</v>
      </c>
      <c r="F7" s="294" t="s">
        <v>311</v>
      </c>
      <c r="G7" s="294" t="s">
        <v>310</v>
      </c>
      <c r="H7" s="294" t="s">
        <v>311</v>
      </c>
      <c r="I7" s="294" t="s">
        <v>310</v>
      </c>
      <c r="J7" s="294" t="s">
        <v>311</v>
      </c>
      <c r="K7" s="294" t="s">
        <v>310</v>
      </c>
      <c r="L7" s="294" t="s">
        <v>311</v>
      </c>
    </row>
    <row r="8" spans="1:13" s="136" customFormat="1" ht="22.5" customHeight="1">
      <c r="A8" s="262" t="s">
        <v>281</v>
      </c>
      <c r="B8" s="269">
        <v>200</v>
      </c>
      <c r="C8" s="269">
        <v>250</v>
      </c>
      <c r="D8" s="255">
        <v>30.69</v>
      </c>
      <c r="E8" s="269">
        <v>16.8</v>
      </c>
      <c r="F8" s="269">
        <v>21.02</v>
      </c>
      <c r="G8" s="269">
        <v>25.8</v>
      </c>
      <c r="H8" s="269">
        <v>32.22</v>
      </c>
      <c r="I8" s="269">
        <v>4.2</v>
      </c>
      <c r="J8" s="269">
        <v>5.25</v>
      </c>
      <c r="K8" s="270">
        <v>316.10000000000002</v>
      </c>
      <c r="L8" s="270">
        <v>395.17</v>
      </c>
    </row>
    <row r="9" spans="1:13" ht="21" customHeight="1">
      <c r="A9" s="263" t="s">
        <v>32</v>
      </c>
      <c r="B9" s="254">
        <v>20</v>
      </c>
      <c r="C9" s="254">
        <v>20</v>
      </c>
      <c r="D9" s="255">
        <v>12.01</v>
      </c>
      <c r="E9" s="255">
        <v>4.68</v>
      </c>
      <c r="F9" s="255">
        <v>4.681</v>
      </c>
      <c r="G9" s="255">
        <v>6</v>
      </c>
      <c r="H9" s="255">
        <v>6</v>
      </c>
      <c r="I9" s="255">
        <v>0</v>
      </c>
      <c r="J9" s="255">
        <v>0</v>
      </c>
      <c r="K9" s="255">
        <v>72.67</v>
      </c>
      <c r="L9" s="255">
        <v>72.67</v>
      </c>
      <c r="M9" s="131"/>
    </row>
    <row r="10" spans="1:13" s="256" customFormat="1" ht="21.75" customHeight="1">
      <c r="A10" s="263" t="s">
        <v>16</v>
      </c>
      <c r="B10" s="254">
        <v>60</v>
      </c>
      <c r="C10" s="254">
        <v>60</v>
      </c>
      <c r="D10" s="255">
        <v>5.75</v>
      </c>
      <c r="E10" s="255">
        <v>2.8</v>
      </c>
      <c r="F10" s="255">
        <v>2.8</v>
      </c>
      <c r="G10" s="255">
        <v>0.8</v>
      </c>
      <c r="H10" s="255">
        <v>0.8</v>
      </c>
      <c r="I10" s="255">
        <v>20</v>
      </c>
      <c r="J10" s="255">
        <v>20</v>
      </c>
      <c r="K10" s="255">
        <v>105.6</v>
      </c>
      <c r="L10" s="255">
        <v>105.6</v>
      </c>
    </row>
    <row r="11" spans="1:13" ht="25.5" customHeight="1">
      <c r="A11" s="268" t="s">
        <v>289</v>
      </c>
      <c r="B11" s="269">
        <v>55</v>
      </c>
      <c r="C11" s="269">
        <v>55</v>
      </c>
      <c r="D11" s="255">
        <v>11.24</v>
      </c>
      <c r="E11" s="269">
        <v>4.18</v>
      </c>
      <c r="F11" s="269">
        <v>4.18</v>
      </c>
      <c r="G11" s="269">
        <v>5.39</v>
      </c>
      <c r="H11" s="269">
        <v>5.39</v>
      </c>
      <c r="I11" s="269">
        <v>40.92</v>
      </c>
      <c r="J11" s="269">
        <v>40.92</v>
      </c>
      <c r="K11" s="269">
        <v>229.35</v>
      </c>
      <c r="L11" s="269">
        <v>229.35</v>
      </c>
      <c r="M11" s="131"/>
    </row>
    <row r="12" spans="1:13" s="194" customFormat="1" ht="33" customHeight="1">
      <c r="A12" s="273" t="s">
        <v>285</v>
      </c>
      <c r="B12" s="254">
        <v>200</v>
      </c>
      <c r="C12" s="254">
        <v>200</v>
      </c>
      <c r="D12" s="255">
        <v>17.399999999999999</v>
      </c>
      <c r="E12" s="255">
        <v>1.5</v>
      </c>
      <c r="F12" s="255">
        <v>1.5</v>
      </c>
      <c r="G12" s="255">
        <v>1.4</v>
      </c>
      <c r="H12" s="255">
        <v>1.4</v>
      </c>
      <c r="I12" s="255">
        <v>8.6</v>
      </c>
      <c r="J12" s="255">
        <v>8.6</v>
      </c>
      <c r="K12" s="255">
        <v>52.9</v>
      </c>
      <c r="L12" s="255">
        <v>52.9</v>
      </c>
    </row>
    <row r="13" spans="1:13" ht="18" customHeight="1">
      <c r="A13" s="271" t="s">
        <v>18</v>
      </c>
      <c r="B13" s="276"/>
      <c r="C13" s="276"/>
      <c r="D13" s="276"/>
      <c r="E13" s="276">
        <f t="shared" ref="E13:L13" si="0">SUM(E8:E12)</f>
        <v>29.96</v>
      </c>
      <c r="F13" s="276">
        <f t="shared" si="0"/>
        <v>34.180999999999997</v>
      </c>
      <c r="G13" s="276">
        <f t="shared" si="0"/>
        <v>39.39</v>
      </c>
      <c r="H13" s="276">
        <f t="shared" si="0"/>
        <v>45.809999999999995</v>
      </c>
      <c r="I13" s="276">
        <f t="shared" si="0"/>
        <v>73.72</v>
      </c>
      <c r="J13" s="276">
        <f t="shared" si="0"/>
        <v>74.77</v>
      </c>
      <c r="K13" s="276">
        <f t="shared" si="0"/>
        <v>776.62</v>
      </c>
      <c r="L13" s="276">
        <f t="shared" si="0"/>
        <v>855.69</v>
      </c>
    </row>
    <row r="14" spans="1:13" ht="21" customHeight="1">
      <c r="A14" s="376" t="s">
        <v>19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</row>
    <row r="15" spans="1:13" s="153" customFormat="1" ht="31.5" customHeight="1">
      <c r="A15" s="273" t="s">
        <v>286</v>
      </c>
      <c r="B15" s="254">
        <v>80</v>
      </c>
      <c r="C15" s="254">
        <v>100</v>
      </c>
      <c r="D15" s="255">
        <v>10</v>
      </c>
      <c r="E15" s="255">
        <v>1</v>
      </c>
      <c r="F15" s="255">
        <v>1.25</v>
      </c>
      <c r="G15" s="255">
        <v>7.1</v>
      </c>
      <c r="H15" s="255">
        <v>8.8699999999999992</v>
      </c>
      <c r="I15" s="255">
        <v>6</v>
      </c>
      <c r="J15" s="255">
        <v>7.5</v>
      </c>
      <c r="K15" s="255">
        <v>91.8</v>
      </c>
      <c r="L15" s="255">
        <v>114.75</v>
      </c>
      <c r="M15" s="139" t="s">
        <v>35</v>
      </c>
    </row>
    <row r="16" spans="1:13" ht="39.75" customHeight="1">
      <c r="A16" s="268" t="s">
        <v>288</v>
      </c>
      <c r="B16" s="254">
        <v>250</v>
      </c>
      <c r="C16" s="254">
        <v>300</v>
      </c>
      <c r="D16" s="255">
        <v>15</v>
      </c>
      <c r="E16" s="269">
        <v>8.89</v>
      </c>
      <c r="F16" s="269">
        <v>15</v>
      </c>
      <c r="G16" s="269">
        <v>6.59</v>
      </c>
      <c r="H16" s="269">
        <v>7.91</v>
      </c>
      <c r="I16" s="269">
        <v>13.5</v>
      </c>
      <c r="J16" s="269">
        <v>16.2</v>
      </c>
      <c r="K16" s="269">
        <v>159.80000000000001</v>
      </c>
      <c r="L16" s="269">
        <v>191.8</v>
      </c>
    </row>
    <row r="17" spans="1:16" ht="27.75" customHeight="1">
      <c r="A17" s="273" t="s">
        <v>287</v>
      </c>
      <c r="B17" s="254">
        <v>200</v>
      </c>
      <c r="C17" s="254">
        <v>250</v>
      </c>
      <c r="D17" s="255">
        <v>50</v>
      </c>
      <c r="E17" s="255">
        <v>20.399999999999999</v>
      </c>
      <c r="F17" s="255">
        <v>25.5</v>
      </c>
      <c r="G17" s="255">
        <v>15.8</v>
      </c>
      <c r="H17" s="255">
        <v>19.8</v>
      </c>
      <c r="I17" s="255">
        <v>20.6</v>
      </c>
      <c r="J17" s="255">
        <v>25.7</v>
      </c>
      <c r="K17" s="255">
        <v>306.3</v>
      </c>
      <c r="L17" s="255">
        <v>382.7</v>
      </c>
    </row>
    <row r="18" spans="1:16" ht="27.75" customHeight="1">
      <c r="A18" s="264" t="s">
        <v>295</v>
      </c>
      <c r="B18" s="254">
        <v>200</v>
      </c>
      <c r="C18" s="254">
        <v>200</v>
      </c>
      <c r="D18" s="255">
        <v>5</v>
      </c>
      <c r="E18" s="255">
        <v>7.0000000000000007E-2</v>
      </c>
      <c r="F18" s="255">
        <v>7.0000000000000007E-2</v>
      </c>
      <c r="G18" s="255">
        <v>0.02</v>
      </c>
      <c r="H18" s="255">
        <v>0.02</v>
      </c>
      <c r="I18" s="255">
        <v>15</v>
      </c>
      <c r="J18" s="255">
        <v>15</v>
      </c>
      <c r="K18" s="255">
        <v>60</v>
      </c>
      <c r="L18" s="255">
        <v>60</v>
      </c>
      <c r="M18" s="146"/>
      <c r="N18" s="147"/>
      <c r="O18" s="148"/>
      <c r="P18" s="149"/>
    </row>
    <row r="19" spans="1:16" ht="45" customHeight="1">
      <c r="A19" s="264" t="s">
        <v>297</v>
      </c>
      <c r="B19" s="265">
        <v>80</v>
      </c>
      <c r="C19" s="265">
        <v>80</v>
      </c>
      <c r="D19" s="266">
        <v>2</v>
      </c>
      <c r="E19" s="266">
        <v>6.5</v>
      </c>
      <c r="F19" s="266">
        <v>6.5</v>
      </c>
      <c r="G19" s="266">
        <v>0.8</v>
      </c>
      <c r="H19" s="266">
        <v>0.8</v>
      </c>
      <c r="I19" s="266">
        <v>33.799999999999997</v>
      </c>
      <c r="J19" s="266">
        <v>33.799999999999997</v>
      </c>
      <c r="K19" s="266">
        <v>177.6</v>
      </c>
      <c r="L19" s="266">
        <v>177.6</v>
      </c>
      <c r="M19" s="131"/>
    </row>
    <row r="20" spans="1:16" ht="45.75" customHeight="1">
      <c r="A20" s="264" t="s">
        <v>298</v>
      </c>
      <c r="B20" s="254">
        <v>30</v>
      </c>
      <c r="C20" s="254">
        <v>30</v>
      </c>
      <c r="D20" s="255">
        <v>2</v>
      </c>
      <c r="E20" s="255">
        <v>2.4</v>
      </c>
      <c r="F20" s="255">
        <v>2.4</v>
      </c>
      <c r="G20" s="255">
        <v>0.3</v>
      </c>
      <c r="H20" s="255">
        <v>0.3</v>
      </c>
      <c r="I20" s="255">
        <v>14.6</v>
      </c>
      <c r="J20" s="255">
        <v>14.6</v>
      </c>
      <c r="K20" s="255">
        <v>72.599999999999994</v>
      </c>
      <c r="L20" s="255">
        <v>72.599999999999994</v>
      </c>
      <c r="M20" s="130" t="s">
        <v>35</v>
      </c>
    </row>
    <row r="21" spans="1:16" ht="24" customHeight="1">
      <c r="A21" s="150" t="s">
        <v>27</v>
      </c>
      <c r="B21" s="251"/>
      <c r="C21" s="298"/>
      <c r="D21" s="211"/>
      <c r="E21" s="211">
        <f t="shared" ref="E21:L21" si="1">SUM(E15:E20)</f>
        <v>39.26</v>
      </c>
      <c r="F21" s="272">
        <f t="shared" si="1"/>
        <v>50.72</v>
      </c>
      <c r="G21" s="211">
        <f t="shared" si="1"/>
        <v>30.610000000000003</v>
      </c>
      <c r="H21" s="272">
        <f t="shared" si="1"/>
        <v>37.699999999999996</v>
      </c>
      <c r="I21" s="211">
        <f t="shared" si="1"/>
        <v>103.5</v>
      </c>
      <c r="J21" s="272">
        <f t="shared" si="1"/>
        <v>112.8</v>
      </c>
      <c r="K21" s="211">
        <f t="shared" si="1"/>
        <v>868.10000000000014</v>
      </c>
      <c r="L21" s="272">
        <f t="shared" si="1"/>
        <v>999.45</v>
      </c>
    </row>
    <row r="22" spans="1:16" ht="24" customHeight="1">
      <c r="A22" s="166" t="s">
        <v>42</v>
      </c>
      <c r="B22" s="56"/>
      <c r="C22" s="56"/>
      <c r="D22" s="174">
        <v>77.09</v>
      </c>
      <c r="E22" s="174">
        <f t="shared" ref="E22:L22" si="2">E13+E21</f>
        <v>69.22</v>
      </c>
      <c r="F22" s="174">
        <f t="shared" si="2"/>
        <v>84.900999999999996</v>
      </c>
      <c r="G22" s="174">
        <f t="shared" si="2"/>
        <v>70</v>
      </c>
      <c r="H22" s="174">
        <f t="shared" si="2"/>
        <v>83.509999999999991</v>
      </c>
      <c r="I22" s="174">
        <f t="shared" si="2"/>
        <v>177.22</v>
      </c>
      <c r="J22" s="174">
        <f t="shared" si="2"/>
        <v>187.57</v>
      </c>
      <c r="K22" s="174">
        <f t="shared" si="2"/>
        <v>1644.7200000000003</v>
      </c>
      <c r="L22" s="174">
        <f t="shared" si="2"/>
        <v>1855.14</v>
      </c>
      <c r="M22" s="182"/>
    </row>
  </sheetData>
  <mergeCells count="17">
    <mergeCell ref="E5:E6"/>
    <mergeCell ref="K5:K6"/>
    <mergeCell ref="L5:L6"/>
    <mergeCell ref="A14:L14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D5:D7"/>
  </mergeCells>
  <pageMargins left="0.31496062992125984" right="0.31496062992125984" top="0.35433070866141736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2060"/>
  </sheetPr>
  <dimension ref="A1:O23"/>
  <sheetViews>
    <sheetView view="pageBreakPreview" topLeftCell="A4" zoomScaleSheetLayoutView="100" workbookViewId="0">
      <selection activeCell="B14" sqref="B14:C20"/>
    </sheetView>
  </sheetViews>
  <sheetFormatPr defaultRowHeight="16.5"/>
  <cols>
    <col min="1" max="1" width="30" style="131" customWidth="1"/>
    <col min="2" max="3" width="8.42578125" style="139" customWidth="1"/>
    <col min="4" max="4" width="9.140625" style="293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5" ht="21" customHeight="1">
      <c r="A1" s="299" t="s">
        <v>316</v>
      </c>
      <c r="B1"/>
      <c r="C1"/>
      <c r="D1"/>
      <c r="E1" s="300"/>
      <c r="F1" s="300"/>
      <c r="G1" s="300"/>
      <c r="H1" s="373" t="s">
        <v>307</v>
      </c>
      <c r="I1" s="373"/>
      <c r="J1" s="373"/>
      <c r="K1" s="300"/>
      <c r="L1" s="300"/>
      <c r="M1" s="131"/>
    </row>
    <row r="2" spans="1:15" ht="21" customHeight="1">
      <c r="A2"/>
      <c r="B2"/>
      <c r="C2"/>
      <c r="D2"/>
      <c r="E2"/>
      <c r="F2"/>
      <c r="G2"/>
      <c r="H2" s="373" t="s">
        <v>308</v>
      </c>
      <c r="I2" s="373"/>
      <c r="J2" s="373"/>
      <c r="K2"/>
      <c r="L2" s="131"/>
      <c r="M2" s="131"/>
    </row>
    <row r="3" spans="1:15" ht="42" customHeight="1">
      <c r="A3" s="301"/>
      <c r="B3" s="374" t="s">
        <v>312</v>
      </c>
      <c r="C3" s="374"/>
      <c r="D3" s="374"/>
      <c r="E3" s="374"/>
      <c r="F3" s="374"/>
      <c r="G3" s="374"/>
      <c r="H3" s="374"/>
      <c r="I3" s="374"/>
      <c r="J3" s="374"/>
      <c r="K3" s="301"/>
      <c r="L3" s="131"/>
      <c r="M3" s="131"/>
    </row>
    <row r="4" spans="1:15" ht="21" customHeight="1">
      <c r="A4" s="301"/>
      <c r="B4" s="302"/>
      <c r="C4" s="374" t="s">
        <v>309</v>
      </c>
      <c r="D4" s="374"/>
      <c r="E4" s="374"/>
      <c r="F4" s="374"/>
      <c r="G4" s="374"/>
      <c r="H4" s="374"/>
      <c r="I4" s="374"/>
      <c r="J4" s="302"/>
      <c r="K4" s="301"/>
      <c r="L4" s="131"/>
      <c r="M4" s="131"/>
    </row>
    <row r="5" spans="1:15" s="130" customFormat="1">
      <c r="A5" s="313" t="s">
        <v>1</v>
      </c>
      <c r="B5" s="343" t="s">
        <v>2</v>
      </c>
      <c r="C5" s="343" t="s">
        <v>2</v>
      </c>
      <c r="D5" s="312" t="s">
        <v>3</v>
      </c>
      <c r="E5" s="344" t="s">
        <v>4</v>
      </c>
      <c r="F5" s="344" t="s">
        <v>4</v>
      </c>
      <c r="G5" s="344" t="s">
        <v>5</v>
      </c>
      <c r="H5" s="344" t="s">
        <v>5</v>
      </c>
      <c r="I5" s="345" t="s">
        <v>6</v>
      </c>
      <c r="J5" s="345" t="s">
        <v>6</v>
      </c>
      <c r="K5" s="344" t="s">
        <v>7</v>
      </c>
      <c r="L5" s="344" t="s">
        <v>7</v>
      </c>
    </row>
    <row r="6" spans="1:15" s="130" customFormat="1" ht="4.5" customHeight="1">
      <c r="A6" s="313"/>
      <c r="B6" s="343"/>
      <c r="C6" s="343"/>
      <c r="D6" s="312"/>
      <c r="E6" s="344"/>
      <c r="F6" s="344"/>
      <c r="G6" s="344"/>
      <c r="H6" s="344"/>
      <c r="I6" s="345"/>
      <c r="J6" s="345"/>
      <c r="K6" s="344"/>
      <c r="L6" s="344"/>
    </row>
    <row r="7" spans="1:15" s="130" customFormat="1">
      <c r="A7" s="313"/>
      <c r="B7" s="294" t="s">
        <v>310</v>
      </c>
      <c r="C7" s="294" t="s">
        <v>311</v>
      </c>
      <c r="D7" s="312"/>
      <c r="E7" s="294" t="s">
        <v>310</v>
      </c>
      <c r="F7" s="294" t="s">
        <v>311</v>
      </c>
      <c r="G7" s="294" t="s">
        <v>310</v>
      </c>
      <c r="H7" s="294" t="s">
        <v>311</v>
      </c>
      <c r="I7" s="294" t="s">
        <v>310</v>
      </c>
      <c r="J7" s="294" t="s">
        <v>311</v>
      </c>
      <c r="K7" s="294" t="s">
        <v>310</v>
      </c>
      <c r="L7" s="294" t="s">
        <v>311</v>
      </c>
    </row>
    <row r="8" spans="1:15" ht="24.75" customHeight="1">
      <c r="A8" s="257" t="s">
        <v>325</v>
      </c>
      <c r="B8" s="288">
        <v>150</v>
      </c>
      <c r="C8" s="288">
        <v>200</v>
      </c>
      <c r="D8" s="305">
        <v>18.010000000000002</v>
      </c>
      <c r="E8" s="255">
        <v>9.4</v>
      </c>
      <c r="F8" s="255">
        <v>14.1</v>
      </c>
      <c r="G8" s="255">
        <v>9.6</v>
      </c>
      <c r="H8" s="255">
        <v>14.4</v>
      </c>
      <c r="I8" s="255">
        <v>56.6</v>
      </c>
      <c r="J8" s="255">
        <v>84.9</v>
      </c>
      <c r="K8" s="255">
        <v>350.6</v>
      </c>
      <c r="L8" s="255">
        <v>525.9</v>
      </c>
      <c r="M8" s="135" t="s">
        <v>33</v>
      </c>
    </row>
    <row r="9" spans="1:15" ht="24" customHeight="1">
      <c r="A9" s="273" t="s">
        <v>291</v>
      </c>
      <c r="B9" s="254">
        <v>200</v>
      </c>
      <c r="C9" s="254">
        <v>200</v>
      </c>
      <c r="D9" s="305">
        <v>18.23</v>
      </c>
      <c r="E9" s="255">
        <v>4.5999999999999996</v>
      </c>
      <c r="F9" s="255">
        <v>4.5999999999999996</v>
      </c>
      <c r="G9" s="255">
        <v>4.3</v>
      </c>
      <c r="H9" s="255">
        <v>4.3</v>
      </c>
      <c r="I9" s="255">
        <v>12.4</v>
      </c>
      <c r="J9" s="255">
        <v>12.4</v>
      </c>
      <c r="K9" s="255">
        <v>106.7</v>
      </c>
      <c r="L9" s="255">
        <v>106.7</v>
      </c>
      <c r="M9" s="147"/>
      <c r="N9" s="148"/>
      <c r="O9" s="149"/>
    </row>
    <row r="10" spans="1:15" ht="36.75" customHeight="1">
      <c r="A10" s="268" t="s">
        <v>326</v>
      </c>
      <c r="B10" s="269">
        <v>180</v>
      </c>
      <c r="C10" s="269">
        <v>180</v>
      </c>
      <c r="D10" s="306">
        <v>35.1</v>
      </c>
      <c r="E10" s="269">
        <v>0.4</v>
      </c>
      <c r="F10" s="269">
        <v>0.4</v>
      </c>
      <c r="G10" s="269">
        <v>0.4</v>
      </c>
      <c r="H10" s="269">
        <v>0.4</v>
      </c>
      <c r="I10" s="269">
        <v>9.8000000000000007</v>
      </c>
      <c r="J10" s="269">
        <v>9.8000000000000007</v>
      </c>
      <c r="K10" s="269">
        <v>47</v>
      </c>
      <c r="L10" s="269">
        <v>47</v>
      </c>
      <c r="M10" s="131"/>
    </row>
    <row r="11" spans="1:15" s="256" customFormat="1" ht="32.25" customHeight="1">
      <c r="A11" s="263" t="s">
        <v>16</v>
      </c>
      <c r="B11" s="254">
        <v>60</v>
      </c>
      <c r="C11" s="254">
        <v>60</v>
      </c>
      <c r="D11" s="255">
        <v>5.75</v>
      </c>
      <c r="E11" s="255">
        <v>2.8</v>
      </c>
      <c r="F11" s="255">
        <v>2.8</v>
      </c>
      <c r="G11" s="255">
        <v>0.8</v>
      </c>
      <c r="H11" s="255">
        <v>0.8</v>
      </c>
      <c r="I11" s="255">
        <v>20</v>
      </c>
      <c r="J11" s="255">
        <v>20</v>
      </c>
      <c r="K11" s="255">
        <v>105.6</v>
      </c>
      <c r="L11" s="255">
        <v>105.6</v>
      </c>
    </row>
    <row r="12" spans="1:15" ht="18" customHeight="1">
      <c r="A12" s="271" t="s">
        <v>18</v>
      </c>
      <c r="B12" s="272"/>
      <c r="C12" s="272"/>
      <c r="D12" s="272"/>
      <c r="E12" s="272">
        <f t="shared" ref="E12:L12" si="0">SUM(E8:E11)</f>
        <v>17.2</v>
      </c>
      <c r="F12" s="272">
        <f t="shared" si="0"/>
        <v>21.9</v>
      </c>
      <c r="G12" s="272">
        <f t="shared" si="0"/>
        <v>15.1</v>
      </c>
      <c r="H12" s="272">
        <f t="shared" si="0"/>
        <v>19.899999999999999</v>
      </c>
      <c r="I12" s="272">
        <f t="shared" si="0"/>
        <v>98.8</v>
      </c>
      <c r="J12" s="272">
        <f t="shared" si="0"/>
        <v>127.10000000000001</v>
      </c>
      <c r="K12" s="272">
        <f t="shared" si="0"/>
        <v>609.9</v>
      </c>
      <c r="L12" s="272">
        <f t="shared" si="0"/>
        <v>785.2</v>
      </c>
    </row>
    <row r="13" spans="1:15" ht="21" customHeight="1">
      <c r="A13" s="376" t="s">
        <v>19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</row>
    <row r="14" spans="1:15" ht="35.25" customHeight="1">
      <c r="A14" s="262" t="s">
        <v>323</v>
      </c>
      <c r="B14" s="254">
        <v>60</v>
      </c>
      <c r="C14" s="254">
        <v>100</v>
      </c>
      <c r="D14" s="255">
        <v>10</v>
      </c>
      <c r="E14" s="255">
        <v>0.66</v>
      </c>
      <c r="F14" s="255">
        <v>0.9</v>
      </c>
      <c r="G14" s="255">
        <v>0.12</v>
      </c>
      <c r="H14" s="255">
        <v>0.12</v>
      </c>
      <c r="I14" s="255">
        <v>2.2799999999999998</v>
      </c>
      <c r="J14" s="255">
        <v>2.2799999999999998</v>
      </c>
      <c r="K14" s="255">
        <v>13.2</v>
      </c>
      <c r="L14" s="255">
        <v>11.9</v>
      </c>
      <c r="M14" s="131"/>
    </row>
    <row r="15" spans="1:15" ht="33" customHeight="1">
      <c r="A15" s="273" t="s">
        <v>219</v>
      </c>
      <c r="B15" s="254">
        <v>250</v>
      </c>
      <c r="C15" s="254">
        <v>300</v>
      </c>
      <c r="D15" s="255">
        <v>15</v>
      </c>
      <c r="E15" s="255">
        <v>8.8699999999999992</v>
      </c>
      <c r="F15" s="255">
        <v>10.65</v>
      </c>
      <c r="G15" s="255">
        <v>5.4</v>
      </c>
      <c r="H15" s="255">
        <v>6.48</v>
      </c>
      <c r="I15" s="255">
        <v>23.07</v>
      </c>
      <c r="J15" s="255">
        <v>27.69</v>
      </c>
      <c r="K15" s="255">
        <v>176.37</v>
      </c>
      <c r="L15" s="255">
        <v>211.65</v>
      </c>
      <c r="M15" s="131"/>
    </row>
    <row r="16" spans="1:15" ht="22.5" customHeight="1">
      <c r="A16" s="263" t="s">
        <v>59</v>
      </c>
      <c r="B16" s="254">
        <v>180</v>
      </c>
      <c r="C16" s="254">
        <v>200</v>
      </c>
      <c r="D16" s="255">
        <v>15</v>
      </c>
      <c r="E16" s="255">
        <v>3</v>
      </c>
      <c r="F16" s="255">
        <v>4.0999999999999996</v>
      </c>
      <c r="G16" s="255">
        <v>5.7</v>
      </c>
      <c r="H16" s="255">
        <v>7.6</v>
      </c>
      <c r="I16" s="255">
        <v>23.7</v>
      </c>
      <c r="J16" s="255">
        <v>31.6</v>
      </c>
      <c r="K16" s="255">
        <v>158.30000000000001</v>
      </c>
      <c r="L16" s="255">
        <v>211.1</v>
      </c>
    </row>
    <row r="17" spans="1:13" ht="33" customHeight="1">
      <c r="A17" s="273" t="s">
        <v>301</v>
      </c>
      <c r="B17" s="254">
        <v>120</v>
      </c>
      <c r="C17" s="254">
        <v>120</v>
      </c>
      <c r="D17" s="255">
        <v>35</v>
      </c>
      <c r="E17" s="255">
        <v>16.28</v>
      </c>
      <c r="F17" s="255">
        <v>19.54</v>
      </c>
      <c r="G17" s="255">
        <v>11.28</v>
      </c>
      <c r="H17" s="255">
        <v>13.54</v>
      </c>
      <c r="I17" s="255">
        <v>6.43</v>
      </c>
      <c r="J17" s="255">
        <v>7.71</v>
      </c>
      <c r="K17" s="255">
        <v>192.57</v>
      </c>
      <c r="L17" s="255">
        <v>231.08</v>
      </c>
      <c r="M17" s="131"/>
    </row>
    <row r="18" spans="1:13" ht="33.75" customHeight="1">
      <c r="A18" s="263" t="s">
        <v>23</v>
      </c>
      <c r="B18" s="254">
        <v>200</v>
      </c>
      <c r="C18" s="254">
        <v>200</v>
      </c>
      <c r="D18" s="255">
        <v>5</v>
      </c>
      <c r="E18" s="255">
        <v>0.6</v>
      </c>
      <c r="F18" s="255">
        <v>0.6</v>
      </c>
      <c r="G18" s="255">
        <v>0</v>
      </c>
      <c r="H18" s="255">
        <v>0</v>
      </c>
      <c r="I18" s="255">
        <v>22.7</v>
      </c>
      <c r="J18" s="255">
        <v>22.7</v>
      </c>
      <c r="K18" s="255">
        <v>93.2</v>
      </c>
      <c r="L18" s="255">
        <v>93.2</v>
      </c>
      <c r="M18" s="131"/>
    </row>
    <row r="19" spans="1:13" ht="45" customHeight="1">
      <c r="A19" s="264" t="s">
        <v>297</v>
      </c>
      <c r="B19" s="265">
        <v>80</v>
      </c>
      <c r="C19" s="265">
        <v>80</v>
      </c>
      <c r="D19" s="266">
        <v>2</v>
      </c>
      <c r="E19" s="266">
        <v>6.5</v>
      </c>
      <c r="F19" s="266">
        <v>6.5</v>
      </c>
      <c r="G19" s="266">
        <v>0.8</v>
      </c>
      <c r="H19" s="266">
        <v>0.8</v>
      </c>
      <c r="I19" s="266">
        <v>33.799999999999997</v>
      </c>
      <c r="J19" s="266">
        <v>33.799999999999997</v>
      </c>
      <c r="K19" s="266">
        <v>177.6</v>
      </c>
      <c r="L19" s="266">
        <v>177.6</v>
      </c>
      <c r="M19" s="131"/>
    </row>
    <row r="20" spans="1:13" ht="39" customHeight="1">
      <c r="A20" s="264" t="s">
        <v>298</v>
      </c>
      <c r="B20" s="254">
        <v>30</v>
      </c>
      <c r="C20" s="254">
        <v>30</v>
      </c>
      <c r="D20" s="255">
        <v>2</v>
      </c>
      <c r="E20" s="255">
        <v>2.4</v>
      </c>
      <c r="F20" s="255">
        <v>2.4</v>
      </c>
      <c r="G20" s="255">
        <v>0.3</v>
      </c>
      <c r="H20" s="255">
        <v>0.3</v>
      </c>
      <c r="I20" s="255">
        <v>14.6</v>
      </c>
      <c r="J20" s="255">
        <v>14.6</v>
      </c>
      <c r="K20" s="255">
        <v>72.599999999999994</v>
      </c>
      <c r="L20" s="255">
        <v>72.599999999999994</v>
      </c>
      <c r="M20" s="131"/>
    </row>
    <row r="21" spans="1:13" ht="19.5" customHeight="1">
      <c r="A21" s="150" t="s">
        <v>27</v>
      </c>
      <c r="B21" s="251"/>
      <c r="C21" s="298"/>
      <c r="D21" s="211"/>
      <c r="E21" s="211">
        <f t="shared" ref="E21:L21" si="1">SUM(E14:E20)</f>
        <v>38.31</v>
      </c>
      <c r="F21" s="272">
        <f t="shared" si="1"/>
        <v>44.69</v>
      </c>
      <c r="G21" s="211">
        <f t="shared" si="1"/>
        <v>23.6</v>
      </c>
      <c r="H21" s="272">
        <f t="shared" si="1"/>
        <v>28.84</v>
      </c>
      <c r="I21" s="211">
        <f t="shared" si="1"/>
        <v>126.57999999999998</v>
      </c>
      <c r="J21" s="272">
        <f t="shared" si="1"/>
        <v>140.38</v>
      </c>
      <c r="K21" s="211">
        <f t="shared" si="1"/>
        <v>883.84000000000015</v>
      </c>
      <c r="L21" s="272">
        <f t="shared" si="1"/>
        <v>1009.1300000000001</v>
      </c>
    </row>
    <row r="22" spans="1:13">
      <c r="A22" s="166" t="s">
        <v>42</v>
      </c>
      <c r="B22" s="56"/>
      <c r="C22" s="56"/>
      <c r="D22" s="174">
        <v>77.09</v>
      </c>
      <c r="E22" s="174">
        <f t="shared" ref="E22:L22" si="2">E12+E21</f>
        <v>55.510000000000005</v>
      </c>
      <c r="F22" s="174">
        <f t="shared" si="2"/>
        <v>66.59</v>
      </c>
      <c r="G22" s="174">
        <f t="shared" si="2"/>
        <v>38.700000000000003</v>
      </c>
      <c r="H22" s="174">
        <f t="shared" si="2"/>
        <v>48.739999999999995</v>
      </c>
      <c r="I22" s="174">
        <f t="shared" si="2"/>
        <v>225.38</v>
      </c>
      <c r="J22" s="174">
        <f t="shared" si="2"/>
        <v>267.48</v>
      </c>
      <c r="K22" s="174">
        <f t="shared" si="2"/>
        <v>1493.7400000000002</v>
      </c>
      <c r="L22" s="174">
        <f t="shared" si="2"/>
        <v>1794.3300000000002</v>
      </c>
      <c r="M22" s="182"/>
    </row>
    <row r="23" spans="1:13" ht="12.75" customHeight="1">
      <c r="A23" s="126"/>
      <c r="B23" s="212"/>
      <c r="D23" s="292"/>
      <c r="E23" s="129"/>
      <c r="G23" s="129"/>
      <c r="I23" s="129"/>
      <c r="K23" s="129"/>
    </row>
  </sheetData>
  <mergeCells count="17">
    <mergeCell ref="E5:E6"/>
    <mergeCell ref="K5:K6"/>
    <mergeCell ref="L5:L6"/>
    <mergeCell ref="A13:L13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D5:D7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M23"/>
  <sheetViews>
    <sheetView view="pageBreakPreview" topLeftCell="A7" zoomScaleSheetLayoutView="100" workbookViewId="0">
      <selection activeCell="B15" sqref="B15:C20"/>
    </sheetView>
  </sheetViews>
  <sheetFormatPr defaultRowHeight="16.5"/>
  <cols>
    <col min="1" max="1" width="31.85546875" style="131" customWidth="1"/>
    <col min="2" max="2" width="8.140625" style="139" customWidth="1"/>
    <col min="3" max="3" width="9" style="139" customWidth="1"/>
    <col min="4" max="4" width="8.42578125" style="293" customWidth="1"/>
    <col min="5" max="5" width="9.28515625" style="139" customWidth="1"/>
    <col min="6" max="6" width="8.7109375" style="139" customWidth="1"/>
    <col min="7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21" customHeight="1">
      <c r="A1" s="299" t="s">
        <v>306</v>
      </c>
      <c r="B1"/>
      <c r="C1"/>
      <c r="D1"/>
      <c r="E1" s="300"/>
      <c r="F1" s="300"/>
      <c r="G1" s="300"/>
      <c r="H1" s="373" t="s">
        <v>307</v>
      </c>
      <c r="I1" s="373"/>
      <c r="J1" s="373"/>
      <c r="K1" s="300"/>
      <c r="L1" s="300"/>
      <c r="M1" s="131"/>
    </row>
    <row r="2" spans="1:13" ht="21" customHeight="1">
      <c r="A2"/>
      <c r="B2"/>
      <c r="C2"/>
      <c r="D2"/>
      <c r="E2"/>
      <c r="F2"/>
      <c r="G2"/>
      <c r="H2" s="373" t="s">
        <v>308</v>
      </c>
      <c r="I2" s="373"/>
      <c r="J2" s="373"/>
      <c r="K2"/>
      <c r="L2" s="131"/>
      <c r="M2" s="131"/>
    </row>
    <row r="3" spans="1:13" ht="42" customHeight="1">
      <c r="A3" s="301"/>
      <c r="B3" s="374" t="s">
        <v>312</v>
      </c>
      <c r="C3" s="374"/>
      <c r="D3" s="374"/>
      <c r="E3" s="374"/>
      <c r="F3" s="374"/>
      <c r="G3" s="374"/>
      <c r="H3" s="374"/>
      <c r="I3" s="374"/>
      <c r="J3" s="374"/>
      <c r="K3" s="301"/>
      <c r="L3" s="131"/>
      <c r="M3" s="131"/>
    </row>
    <row r="4" spans="1:13" ht="21" customHeight="1">
      <c r="A4" s="301"/>
      <c r="B4" s="302"/>
      <c r="C4" s="374" t="s">
        <v>309</v>
      </c>
      <c r="D4" s="374"/>
      <c r="E4" s="374"/>
      <c r="F4" s="374"/>
      <c r="G4" s="374"/>
      <c r="H4" s="374"/>
      <c r="I4" s="374"/>
      <c r="J4" s="302"/>
      <c r="K4" s="301"/>
      <c r="L4" s="131"/>
      <c r="M4" s="131"/>
    </row>
    <row r="5" spans="1:13" s="130" customFormat="1">
      <c r="A5" s="313" t="s">
        <v>1</v>
      </c>
      <c r="B5" s="343" t="s">
        <v>2</v>
      </c>
      <c r="C5" s="343" t="s">
        <v>2</v>
      </c>
      <c r="D5" s="312" t="s">
        <v>3</v>
      </c>
      <c r="E5" s="344" t="s">
        <v>4</v>
      </c>
      <c r="F5" s="344" t="s">
        <v>4</v>
      </c>
      <c r="G5" s="344" t="s">
        <v>5</v>
      </c>
      <c r="H5" s="344" t="s">
        <v>5</v>
      </c>
      <c r="I5" s="345" t="s">
        <v>6</v>
      </c>
      <c r="J5" s="345" t="s">
        <v>6</v>
      </c>
      <c r="K5" s="344" t="s">
        <v>7</v>
      </c>
      <c r="L5" s="344" t="s">
        <v>7</v>
      </c>
    </row>
    <row r="6" spans="1:13" s="130" customFormat="1" ht="4.5" customHeight="1">
      <c r="A6" s="313"/>
      <c r="B6" s="343"/>
      <c r="C6" s="343"/>
      <c r="D6" s="312"/>
      <c r="E6" s="344"/>
      <c r="F6" s="344"/>
      <c r="G6" s="344"/>
      <c r="H6" s="344"/>
      <c r="I6" s="345"/>
      <c r="J6" s="345"/>
      <c r="K6" s="344"/>
      <c r="L6" s="344"/>
    </row>
    <row r="7" spans="1:13" s="130" customFormat="1">
      <c r="A7" s="313"/>
      <c r="B7" s="294" t="s">
        <v>310</v>
      </c>
      <c r="C7" s="294" t="s">
        <v>311</v>
      </c>
      <c r="D7" s="312"/>
      <c r="E7" s="294" t="s">
        <v>310</v>
      </c>
      <c r="F7" s="294" t="s">
        <v>311</v>
      </c>
      <c r="G7" s="294" t="s">
        <v>310</v>
      </c>
      <c r="H7" s="294" t="s">
        <v>311</v>
      </c>
      <c r="I7" s="294" t="s">
        <v>310</v>
      </c>
      <c r="J7" s="294" t="s">
        <v>311</v>
      </c>
      <c r="K7" s="294" t="s">
        <v>310</v>
      </c>
      <c r="L7" s="294" t="s">
        <v>311</v>
      </c>
    </row>
    <row r="8" spans="1:13" ht="25.5" customHeight="1">
      <c r="A8" s="263" t="s">
        <v>282</v>
      </c>
      <c r="B8" s="254">
        <v>180</v>
      </c>
      <c r="C8" s="254">
        <v>200</v>
      </c>
      <c r="D8" s="255">
        <v>12.65</v>
      </c>
      <c r="E8" s="255">
        <v>5</v>
      </c>
      <c r="F8" s="255">
        <v>6.7</v>
      </c>
      <c r="G8" s="255">
        <v>5.3</v>
      </c>
      <c r="H8" s="255">
        <v>7.1</v>
      </c>
      <c r="I8" s="255">
        <v>35</v>
      </c>
      <c r="J8" s="255">
        <v>46.6</v>
      </c>
      <c r="K8" s="255">
        <v>208</v>
      </c>
      <c r="L8" s="255">
        <v>277.3</v>
      </c>
      <c r="M8" s="131"/>
    </row>
    <row r="9" spans="1:13" s="93" customFormat="1" ht="30" customHeight="1">
      <c r="A9" s="259" t="s">
        <v>237</v>
      </c>
      <c r="B9" s="289" t="s">
        <v>293</v>
      </c>
      <c r="C9" s="289" t="s">
        <v>293</v>
      </c>
      <c r="D9" s="260">
        <v>41.66</v>
      </c>
      <c r="E9" s="260">
        <v>14.4</v>
      </c>
      <c r="F9" s="260">
        <v>14.4</v>
      </c>
      <c r="G9" s="260">
        <v>16.600000000000001</v>
      </c>
      <c r="H9" s="260">
        <v>16.600000000000001</v>
      </c>
      <c r="I9" s="260">
        <v>3.2</v>
      </c>
      <c r="J9" s="260">
        <v>3.2</v>
      </c>
      <c r="K9" s="260">
        <v>222.1</v>
      </c>
      <c r="L9" s="260">
        <v>222.1</v>
      </c>
      <c r="M9" s="92"/>
    </row>
    <row r="10" spans="1:13" ht="33.75" customHeight="1">
      <c r="A10" s="262" t="s">
        <v>336</v>
      </c>
      <c r="B10" s="254">
        <v>60</v>
      </c>
      <c r="C10" s="254">
        <v>60</v>
      </c>
      <c r="D10" s="255">
        <v>12.03</v>
      </c>
      <c r="E10" s="255">
        <v>0.66</v>
      </c>
      <c r="F10" s="255">
        <v>0.66</v>
      </c>
      <c r="G10" s="255">
        <v>0.12</v>
      </c>
      <c r="H10" s="255">
        <v>0.12</v>
      </c>
      <c r="I10" s="255">
        <v>2.2799999999999998</v>
      </c>
      <c r="J10" s="255">
        <v>2.2799999999999998</v>
      </c>
      <c r="K10" s="255">
        <v>13.2</v>
      </c>
      <c r="L10" s="255">
        <v>13.2</v>
      </c>
      <c r="M10" s="131"/>
    </row>
    <row r="11" spans="1:13" ht="34.5" customHeight="1">
      <c r="A11" s="264" t="s">
        <v>283</v>
      </c>
      <c r="B11" s="254">
        <v>200</v>
      </c>
      <c r="C11" s="254">
        <v>200</v>
      </c>
      <c r="D11" s="255">
        <v>5</v>
      </c>
      <c r="E11" s="255">
        <v>0.35</v>
      </c>
      <c r="F11" s="255">
        <v>0.35</v>
      </c>
      <c r="G11" s="255">
        <v>0.08</v>
      </c>
      <c r="H11" s="255">
        <v>0.08</v>
      </c>
      <c r="I11" s="255">
        <v>29.85</v>
      </c>
      <c r="J11" s="255">
        <v>29.85</v>
      </c>
      <c r="K11" s="255">
        <v>122</v>
      </c>
      <c r="L11" s="255">
        <v>122</v>
      </c>
      <c r="M11" s="131"/>
    </row>
    <row r="12" spans="1:13" s="256" customFormat="1" ht="26.25" customHeight="1">
      <c r="A12" s="263" t="s">
        <v>16</v>
      </c>
      <c r="B12" s="254">
        <v>60</v>
      </c>
      <c r="C12" s="254">
        <v>60</v>
      </c>
      <c r="D12" s="255">
        <v>5.75</v>
      </c>
      <c r="E12" s="255">
        <v>2.8</v>
      </c>
      <c r="F12" s="255">
        <v>2.8</v>
      </c>
      <c r="G12" s="255">
        <v>0.8</v>
      </c>
      <c r="H12" s="255">
        <v>0.8</v>
      </c>
      <c r="I12" s="255">
        <v>20</v>
      </c>
      <c r="J12" s="255">
        <v>20</v>
      </c>
      <c r="K12" s="255">
        <v>105.6</v>
      </c>
      <c r="L12" s="255">
        <v>105.6</v>
      </c>
    </row>
    <row r="13" spans="1:13" ht="21" customHeight="1">
      <c r="A13" s="271" t="s">
        <v>18</v>
      </c>
      <c r="B13" s="272"/>
      <c r="C13" s="272"/>
      <c r="D13" s="272"/>
      <c r="E13" s="272">
        <f t="shared" ref="E13:L13" si="0">SUM(E8:E12)</f>
        <v>23.21</v>
      </c>
      <c r="F13" s="272">
        <f t="shared" si="0"/>
        <v>24.910000000000004</v>
      </c>
      <c r="G13" s="272">
        <f t="shared" si="0"/>
        <v>22.900000000000002</v>
      </c>
      <c r="H13" s="272">
        <f t="shared" si="0"/>
        <v>24.700000000000003</v>
      </c>
      <c r="I13" s="272">
        <f t="shared" si="0"/>
        <v>90.330000000000013</v>
      </c>
      <c r="J13" s="272">
        <f t="shared" si="0"/>
        <v>101.93</v>
      </c>
      <c r="K13" s="272">
        <f t="shared" si="0"/>
        <v>670.9</v>
      </c>
      <c r="L13" s="272">
        <f t="shared" si="0"/>
        <v>740.2</v>
      </c>
    </row>
    <row r="14" spans="1:13" ht="21" customHeight="1">
      <c r="A14" s="376" t="s">
        <v>19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</row>
    <row r="15" spans="1:13" s="153" customFormat="1" ht="26.25" customHeight="1">
      <c r="A15" s="273" t="s">
        <v>155</v>
      </c>
      <c r="B15" s="254">
        <v>60</v>
      </c>
      <c r="C15" s="254">
        <v>100</v>
      </c>
      <c r="D15" s="255">
        <v>10</v>
      </c>
      <c r="E15" s="255">
        <v>0.8</v>
      </c>
      <c r="F15" s="255">
        <v>1.33</v>
      </c>
      <c r="G15" s="255">
        <v>2.7</v>
      </c>
      <c r="H15" s="255">
        <v>4.5</v>
      </c>
      <c r="I15" s="255">
        <v>4.5999999999999996</v>
      </c>
      <c r="J15" s="255">
        <v>7.66</v>
      </c>
      <c r="K15" s="255">
        <v>45.6</v>
      </c>
      <c r="L15" s="255">
        <v>76</v>
      </c>
      <c r="M15" s="139" t="s">
        <v>35</v>
      </c>
    </row>
    <row r="16" spans="1:13" ht="22.5" customHeight="1">
      <c r="A16" s="257" t="s">
        <v>337</v>
      </c>
      <c r="B16" s="290">
        <v>250</v>
      </c>
      <c r="C16" s="290">
        <v>300</v>
      </c>
      <c r="D16" s="255">
        <v>15</v>
      </c>
      <c r="E16" s="266">
        <v>4.29</v>
      </c>
      <c r="F16" s="266">
        <v>5.15</v>
      </c>
      <c r="G16" s="255">
        <v>3.33</v>
      </c>
      <c r="H16" s="255">
        <v>3.99</v>
      </c>
      <c r="I16" s="255">
        <v>20.9</v>
      </c>
      <c r="J16" s="255">
        <v>25.08</v>
      </c>
      <c r="K16" s="255">
        <v>130.72999999999999</v>
      </c>
      <c r="L16" s="255">
        <v>156.88</v>
      </c>
    </row>
    <row r="17" spans="1:13" ht="22.5" customHeight="1">
      <c r="A17" s="279" t="s">
        <v>290</v>
      </c>
      <c r="B17" s="291">
        <v>200</v>
      </c>
      <c r="C17" s="291">
        <v>250</v>
      </c>
      <c r="D17" s="287">
        <v>50</v>
      </c>
      <c r="E17" s="287">
        <v>27.3</v>
      </c>
      <c r="F17" s="287">
        <v>34.1</v>
      </c>
      <c r="G17" s="287">
        <v>7.9</v>
      </c>
      <c r="H17" s="287">
        <v>9.9</v>
      </c>
      <c r="I17" s="287">
        <v>34.700000000000003</v>
      </c>
      <c r="J17" s="287">
        <v>43.3</v>
      </c>
      <c r="K17" s="287">
        <v>318.8</v>
      </c>
      <c r="L17" s="287">
        <v>398.8</v>
      </c>
    </row>
    <row r="18" spans="1:13" ht="36.75" customHeight="1">
      <c r="A18" s="273" t="s">
        <v>327</v>
      </c>
      <c r="B18" s="254">
        <v>200</v>
      </c>
      <c r="C18" s="254">
        <v>200</v>
      </c>
      <c r="D18" s="255">
        <v>5</v>
      </c>
      <c r="E18" s="255">
        <v>0.24</v>
      </c>
      <c r="F18" s="255">
        <v>0.24</v>
      </c>
      <c r="G18" s="255">
        <v>0.08</v>
      </c>
      <c r="H18" s="255">
        <v>0.08</v>
      </c>
      <c r="I18" s="255">
        <v>12.22</v>
      </c>
      <c r="J18" s="255">
        <v>12.22</v>
      </c>
      <c r="K18" s="255">
        <v>50.5</v>
      </c>
      <c r="L18" s="255">
        <v>50.5</v>
      </c>
      <c r="M18" s="130" t="s">
        <v>35</v>
      </c>
    </row>
    <row r="19" spans="1:13" ht="26.25" customHeight="1">
      <c r="A19" s="264" t="s">
        <v>297</v>
      </c>
      <c r="B19" s="265">
        <v>80</v>
      </c>
      <c r="C19" s="265">
        <v>80</v>
      </c>
      <c r="D19" s="266">
        <v>2</v>
      </c>
      <c r="E19" s="266">
        <v>6.5</v>
      </c>
      <c r="F19" s="266">
        <v>6.5</v>
      </c>
      <c r="G19" s="266">
        <v>0.8</v>
      </c>
      <c r="H19" s="266">
        <v>0.8</v>
      </c>
      <c r="I19" s="266">
        <v>33.799999999999997</v>
      </c>
      <c r="J19" s="266">
        <v>33.799999999999997</v>
      </c>
      <c r="K19" s="266">
        <v>177.6</v>
      </c>
      <c r="L19" s="266">
        <v>177.6</v>
      </c>
      <c r="M19" s="131"/>
    </row>
    <row r="20" spans="1:13" ht="33.75" customHeight="1">
      <c r="A20" s="264" t="s">
        <v>298</v>
      </c>
      <c r="B20" s="254">
        <v>30</v>
      </c>
      <c r="C20" s="254">
        <v>30</v>
      </c>
      <c r="D20" s="255">
        <v>2</v>
      </c>
      <c r="E20" s="255">
        <v>2.4</v>
      </c>
      <c r="F20" s="255">
        <v>2.4</v>
      </c>
      <c r="G20" s="255">
        <v>0.3</v>
      </c>
      <c r="H20" s="255">
        <v>0.3</v>
      </c>
      <c r="I20" s="255">
        <v>14.6</v>
      </c>
      <c r="J20" s="255">
        <v>14.6</v>
      </c>
      <c r="K20" s="255">
        <v>72.599999999999994</v>
      </c>
      <c r="L20" s="255">
        <v>72.599999999999994</v>
      </c>
      <c r="M20" s="130" t="s">
        <v>35</v>
      </c>
    </row>
    <row r="21" spans="1:13" ht="25.5" customHeight="1">
      <c r="A21" s="150" t="s">
        <v>27</v>
      </c>
      <c r="B21" s="251"/>
      <c r="C21" s="298"/>
      <c r="D21" s="211"/>
      <c r="E21" s="211">
        <f>E15+E16+E17+E18+E19+E20</f>
        <v>41.53</v>
      </c>
      <c r="F21" s="272">
        <f>SUM(F15:F20)</f>
        <v>49.72</v>
      </c>
      <c r="G21" s="211">
        <f>SUM(G15:G20)</f>
        <v>15.110000000000001</v>
      </c>
      <c r="H21" s="272">
        <f>SUM(H15:H20)</f>
        <v>19.57</v>
      </c>
      <c r="I21" s="211">
        <f>I15+I16+I17+I18+I19+I20</f>
        <v>120.82</v>
      </c>
      <c r="J21" s="272">
        <f>SUM(J15:J20)</f>
        <v>136.66</v>
      </c>
      <c r="K21" s="211">
        <f>K15+K16+K17+K18+K19+K20</f>
        <v>795.83</v>
      </c>
      <c r="L21" s="272">
        <f>SUM(L15:L20)</f>
        <v>932.38000000000011</v>
      </c>
    </row>
    <row r="22" spans="1:13" ht="18.75" customHeight="1">
      <c r="A22" s="166" t="s">
        <v>42</v>
      </c>
      <c r="B22" s="56"/>
      <c r="C22" s="56"/>
      <c r="D22" s="174">
        <v>77.09</v>
      </c>
      <c r="E22" s="174">
        <f t="shared" ref="E22:L22" si="1">E13+E21</f>
        <v>64.740000000000009</v>
      </c>
      <c r="F22" s="174">
        <f t="shared" si="1"/>
        <v>74.63</v>
      </c>
      <c r="G22" s="174">
        <f t="shared" si="1"/>
        <v>38.010000000000005</v>
      </c>
      <c r="H22" s="174">
        <f t="shared" si="1"/>
        <v>44.27</v>
      </c>
      <c r="I22" s="174">
        <f t="shared" si="1"/>
        <v>211.15</v>
      </c>
      <c r="J22" s="174">
        <f t="shared" si="1"/>
        <v>238.59</v>
      </c>
      <c r="K22" s="174">
        <f t="shared" si="1"/>
        <v>1466.73</v>
      </c>
      <c r="L22" s="174">
        <f t="shared" si="1"/>
        <v>1672.5800000000002</v>
      </c>
      <c r="M22" s="182"/>
    </row>
    <row r="23" spans="1:13">
      <c r="A23" s="126"/>
      <c r="B23" s="212"/>
      <c r="D23" s="292"/>
      <c r="E23" s="129"/>
      <c r="G23" s="129"/>
      <c r="I23" s="129"/>
      <c r="K23" s="129"/>
    </row>
  </sheetData>
  <mergeCells count="17">
    <mergeCell ref="E5:E6"/>
    <mergeCell ref="K5:K6"/>
    <mergeCell ref="L5:L6"/>
    <mergeCell ref="A14:L14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D5:D7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N20"/>
  <sheetViews>
    <sheetView view="pageBreakPreview" topLeftCell="A4" zoomScaleSheetLayoutView="100" workbookViewId="0">
      <selection activeCell="B13" sqref="B13:C18"/>
    </sheetView>
  </sheetViews>
  <sheetFormatPr defaultRowHeight="16.5"/>
  <cols>
    <col min="1" max="1" width="30.140625" style="131" customWidth="1"/>
    <col min="2" max="3" width="9.42578125" style="139" customWidth="1"/>
    <col min="4" max="4" width="8.5703125" style="139" customWidth="1"/>
    <col min="5" max="6" width="9.28515625" style="139" customWidth="1"/>
    <col min="7" max="8" width="9.5703125" style="139" customWidth="1"/>
    <col min="9" max="9" width="10.28515625" style="139" customWidth="1"/>
    <col min="10" max="11" width="9.7109375" style="139" customWidth="1"/>
    <col min="12" max="12" width="9.140625" style="130" customWidth="1"/>
    <col min="13" max="16384" width="9.140625" style="131"/>
  </cols>
  <sheetData>
    <row r="1" spans="1:14" ht="21" customHeight="1">
      <c r="A1" s="299" t="s">
        <v>317</v>
      </c>
      <c r="B1"/>
      <c r="C1"/>
      <c r="D1"/>
      <c r="E1" s="300"/>
      <c r="F1" s="300"/>
      <c r="G1" s="300"/>
      <c r="H1" s="373" t="s">
        <v>307</v>
      </c>
      <c r="I1" s="373"/>
      <c r="J1" s="373"/>
      <c r="K1" s="300"/>
      <c r="L1" s="300"/>
    </row>
    <row r="2" spans="1:14" ht="21" customHeight="1">
      <c r="A2"/>
      <c r="B2"/>
      <c r="C2"/>
      <c r="D2"/>
      <c r="E2"/>
      <c r="F2"/>
      <c r="G2"/>
      <c r="H2" s="373" t="s">
        <v>308</v>
      </c>
      <c r="I2" s="373"/>
      <c r="J2" s="373"/>
      <c r="K2"/>
      <c r="L2" s="131"/>
    </row>
    <row r="3" spans="1:14" ht="42" customHeight="1">
      <c r="A3" s="301"/>
      <c r="B3" s="374" t="s">
        <v>312</v>
      </c>
      <c r="C3" s="374"/>
      <c r="D3" s="374"/>
      <c r="E3" s="374"/>
      <c r="F3" s="374"/>
      <c r="G3" s="374"/>
      <c r="H3" s="374"/>
      <c r="I3" s="374"/>
      <c r="J3" s="374"/>
      <c r="K3" s="301"/>
      <c r="L3" s="131"/>
    </row>
    <row r="4" spans="1:14" ht="21" customHeight="1">
      <c r="A4" s="301"/>
      <c r="B4" s="302"/>
      <c r="C4" s="374" t="s">
        <v>309</v>
      </c>
      <c r="D4" s="374"/>
      <c r="E4" s="374"/>
      <c r="F4" s="374"/>
      <c r="G4" s="374"/>
      <c r="H4" s="374"/>
      <c r="I4" s="374"/>
      <c r="J4" s="302"/>
      <c r="K4" s="301"/>
      <c r="L4" s="131"/>
    </row>
    <row r="5" spans="1:14" s="130" customFormat="1">
      <c r="A5" s="313" t="s">
        <v>1</v>
      </c>
      <c r="B5" s="343" t="s">
        <v>2</v>
      </c>
      <c r="C5" s="343" t="s">
        <v>2</v>
      </c>
      <c r="D5" s="312" t="s">
        <v>3</v>
      </c>
      <c r="E5" s="344" t="s">
        <v>4</v>
      </c>
      <c r="F5" s="344" t="s">
        <v>4</v>
      </c>
      <c r="G5" s="344" t="s">
        <v>5</v>
      </c>
      <c r="H5" s="344" t="s">
        <v>5</v>
      </c>
      <c r="I5" s="345" t="s">
        <v>6</v>
      </c>
      <c r="J5" s="345" t="s">
        <v>6</v>
      </c>
      <c r="K5" s="344" t="s">
        <v>7</v>
      </c>
      <c r="L5" s="344" t="s">
        <v>7</v>
      </c>
    </row>
    <row r="6" spans="1:14" s="130" customFormat="1" ht="4.5" customHeight="1">
      <c r="A6" s="313"/>
      <c r="B6" s="343"/>
      <c r="C6" s="343"/>
      <c r="D6" s="312"/>
      <c r="E6" s="344"/>
      <c r="F6" s="344"/>
      <c r="G6" s="344"/>
      <c r="H6" s="344"/>
      <c r="I6" s="345"/>
      <c r="J6" s="345"/>
      <c r="K6" s="344"/>
      <c r="L6" s="344"/>
    </row>
    <row r="7" spans="1:14" s="130" customFormat="1">
      <c r="A7" s="313"/>
      <c r="B7" s="294" t="s">
        <v>310</v>
      </c>
      <c r="C7" s="294" t="s">
        <v>311</v>
      </c>
      <c r="D7" s="312"/>
      <c r="E7" s="294" t="s">
        <v>310</v>
      </c>
      <c r="F7" s="294" t="s">
        <v>311</v>
      </c>
      <c r="G7" s="294" t="s">
        <v>310</v>
      </c>
      <c r="H7" s="294" t="s">
        <v>311</v>
      </c>
      <c r="I7" s="294" t="s">
        <v>310</v>
      </c>
      <c r="J7" s="294" t="s">
        <v>311</v>
      </c>
      <c r="K7" s="294" t="s">
        <v>310</v>
      </c>
      <c r="L7" s="294" t="s">
        <v>311</v>
      </c>
    </row>
    <row r="8" spans="1:14" s="136" customFormat="1" ht="37.5" customHeight="1">
      <c r="A8" s="263" t="s">
        <v>328</v>
      </c>
      <c r="B8" s="288">
        <v>150</v>
      </c>
      <c r="C8" s="288">
        <v>200</v>
      </c>
      <c r="D8" s="255">
        <v>46.93</v>
      </c>
      <c r="E8" s="255">
        <v>34.29</v>
      </c>
      <c r="F8" s="255">
        <v>51.43</v>
      </c>
      <c r="G8" s="255">
        <v>21.39</v>
      </c>
      <c r="H8" s="255">
        <v>32.08</v>
      </c>
      <c r="I8" s="255">
        <v>33.369999999999997</v>
      </c>
      <c r="J8" s="255">
        <v>50.05</v>
      </c>
      <c r="K8" s="255">
        <v>463.1</v>
      </c>
      <c r="L8" s="255">
        <v>694.65</v>
      </c>
    </row>
    <row r="9" spans="1:14" ht="31.5" customHeight="1">
      <c r="A9" s="263" t="s">
        <v>322</v>
      </c>
      <c r="B9" s="288">
        <v>100</v>
      </c>
      <c r="C9" s="288">
        <v>100</v>
      </c>
      <c r="D9" s="255">
        <v>22.1</v>
      </c>
      <c r="E9" s="255">
        <v>0.08</v>
      </c>
      <c r="F9" s="255">
        <v>0.08</v>
      </c>
      <c r="G9" s="255">
        <v>7.25</v>
      </c>
      <c r="H9" s="255">
        <v>7.25</v>
      </c>
      <c r="I9" s="255">
        <v>0.13</v>
      </c>
      <c r="J9" s="255">
        <v>0.13</v>
      </c>
      <c r="K9" s="255">
        <v>66</v>
      </c>
      <c r="L9" s="255">
        <v>66</v>
      </c>
    </row>
    <row r="10" spans="1:14" ht="36.75" customHeight="1">
      <c r="A10" s="264" t="s">
        <v>63</v>
      </c>
      <c r="B10" s="254">
        <v>200</v>
      </c>
      <c r="C10" s="254">
        <v>200</v>
      </c>
      <c r="D10" s="255">
        <v>8.06</v>
      </c>
      <c r="E10" s="255">
        <v>0.3</v>
      </c>
      <c r="F10" s="255">
        <v>0.3</v>
      </c>
      <c r="G10" s="255">
        <v>0</v>
      </c>
      <c r="H10" s="255">
        <v>0</v>
      </c>
      <c r="I10" s="255">
        <v>6.7</v>
      </c>
      <c r="J10" s="255">
        <v>6.7</v>
      </c>
      <c r="K10" s="255">
        <v>27.6</v>
      </c>
      <c r="L10" s="255">
        <v>27.6</v>
      </c>
      <c r="M10" s="148"/>
      <c r="N10" s="149"/>
    </row>
    <row r="11" spans="1:14" ht="25.5" customHeight="1">
      <c r="A11" s="271" t="s">
        <v>18</v>
      </c>
      <c r="B11" s="272"/>
      <c r="C11" s="272"/>
      <c r="D11" s="272"/>
      <c r="E11" s="272">
        <f t="shared" ref="E11:K11" si="0">SUM(E8:E10)</f>
        <v>34.669999999999995</v>
      </c>
      <c r="F11" s="272">
        <f t="shared" si="0"/>
        <v>51.809999999999995</v>
      </c>
      <c r="G11" s="272">
        <f t="shared" si="0"/>
        <v>28.64</v>
      </c>
      <c r="H11" s="272">
        <f t="shared" si="0"/>
        <v>39.33</v>
      </c>
      <c r="I11" s="272">
        <f t="shared" si="0"/>
        <v>40.200000000000003</v>
      </c>
      <c r="J11" s="272">
        <f t="shared" si="0"/>
        <v>56.88</v>
      </c>
      <c r="K11" s="272">
        <f t="shared" si="0"/>
        <v>556.70000000000005</v>
      </c>
    </row>
    <row r="12" spans="1:14" ht="21" customHeight="1">
      <c r="A12" s="377" t="s">
        <v>19</v>
      </c>
      <c r="B12" s="377"/>
      <c r="C12" s="377"/>
      <c r="D12" s="377"/>
      <c r="E12" s="377"/>
      <c r="F12" s="377"/>
      <c r="G12" s="377"/>
      <c r="H12" s="377"/>
      <c r="I12" s="377"/>
      <c r="J12" s="377"/>
      <c r="K12" s="377"/>
    </row>
    <row r="13" spans="1:14" s="153" customFormat="1" ht="32.25" customHeight="1">
      <c r="A13" s="262" t="s">
        <v>36</v>
      </c>
      <c r="B13" s="254">
        <v>60</v>
      </c>
      <c r="C13" s="254">
        <v>100</v>
      </c>
      <c r="D13" s="255">
        <v>10</v>
      </c>
      <c r="E13" s="255">
        <v>1</v>
      </c>
      <c r="F13" s="255">
        <v>1.67</v>
      </c>
      <c r="G13" s="255">
        <v>6</v>
      </c>
      <c r="H13" s="255">
        <v>10</v>
      </c>
      <c r="I13" s="255">
        <v>6.1</v>
      </c>
      <c r="J13" s="255">
        <v>10.17</v>
      </c>
      <c r="K13" s="255">
        <v>82.4</v>
      </c>
      <c r="L13" s="56">
        <v>137.33000000000001</v>
      </c>
    </row>
    <row r="14" spans="1:14" s="128" customFormat="1" ht="36.75" customHeight="1">
      <c r="A14" s="273" t="s">
        <v>338</v>
      </c>
      <c r="B14" s="254">
        <v>250</v>
      </c>
      <c r="C14" s="254">
        <v>300</v>
      </c>
      <c r="D14" s="255">
        <v>15</v>
      </c>
      <c r="E14" s="255">
        <v>8.32</v>
      </c>
      <c r="F14" s="255">
        <v>9.98</v>
      </c>
      <c r="G14" s="255">
        <v>19.829999999999998</v>
      </c>
      <c r="H14" s="255">
        <v>23.8</v>
      </c>
      <c r="I14" s="255">
        <v>71.010000000000005</v>
      </c>
      <c r="J14" s="255">
        <v>85.21</v>
      </c>
      <c r="K14" s="255">
        <v>496</v>
      </c>
      <c r="L14" s="132">
        <v>595.20000000000005</v>
      </c>
    </row>
    <row r="15" spans="1:14" ht="33" customHeight="1">
      <c r="A15" s="257" t="s">
        <v>123</v>
      </c>
      <c r="B15" s="288">
        <v>200</v>
      </c>
      <c r="C15" s="288">
        <v>250</v>
      </c>
      <c r="D15" s="255">
        <v>50</v>
      </c>
      <c r="E15" s="255">
        <v>14.2</v>
      </c>
      <c r="F15" s="255">
        <v>16.399999999999999</v>
      </c>
      <c r="G15" s="255">
        <v>13.5</v>
      </c>
      <c r="H15" s="255">
        <v>13.7</v>
      </c>
      <c r="I15" s="255">
        <v>38.5</v>
      </c>
      <c r="J15" s="255">
        <v>54.3</v>
      </c>
      <c r="K15" s="255">
        <v>324.3</v>
      </c>
      <c r="L15" s="56">
        <v>395.1</v>
      </c>
    </row>
    <row r="16" spans="1:14" ht="33.75" customHeight="1">
      <c r="A16" s="263" t="s">
        <v>23</v>
      </c>
      <c r="B16" s="254">
        <v>200</v>
      </c>
      <c r="C16" s="254">
        <v>200</v>
      </c>
      <c r="D16" s="255">
        <v>5</v>
      </c>
      <c r="E16" s="255">
        <v>0.6</v>
      </c>
      <c r="F16" s="255">
        <v>0.6</v>
      </c>
      <c r="G16" s="255">
        <v>0</v>
      </c>
      <c r="H16" s="255">
        <v>0</v>
      </c>
      <c r="I16" s="255">
        <v>22.7</v>
      </c>
      <c r="J16" s="255">
        <v>22.7</v>
      </c>
      <c r="K16" s="255">
        <v>93.2</v>
      </c>
      <c r="L16" s="255">
        <v>93.2</v>
      </c>
    </row>
    <row r="17" spans="1:12" ht="26.25" customHeight="1">
      <c r="A17" s="264" t="s">
        <v>297</v>
      </c>
      <c r="B17" s="265">
        <v>80</v>
      </c>
      <c r="C17" s="265">
        <v>80</v>
      </c>
      <c r="D17" s="266">
        <v>2</v>
      </c>
      <c r="E17" s="266">
        <v>6.5</v>
      </c>
      <c r="F17" s="266">
        <v>6.5</v>
      </c>
      <c r="G17" s="266">
        <v>0.8</v>
      </c>
      <c r="H17" s="266">
        <v>0.8</v>
      </c>
      <c r="I17" s="266">
        <v>33.799999999999997</v>
      </c>
      <c r="J17" s="266">
        <v>33.799999999999997</v>
      </c>
      <c r="K17" s="266">
        <v>177.6</v>
      </c>
      <c r="L17" s="266">
        <v>177.6</v>
      </c>
    </row>
    <row r="18" spans="1:12" ht="33.75" customHeight="1">
      <c r="A18" s="264" t="s">
        <v>298</v>
      </c>
      <c r="B18" s="254">
        <v>30</v>
      </c>
      <c r="C18" s="254">
        <v>30</v>
      </c>
      <c r="D18" s="255">
        <v>2</v>
      </c>
      <c r="E18" s="255">
        <v>2.4</v>
      </c>
      <c r="F18" s="255">
        <v>2.4</v>
      </c>
      <c r="G18" s="255">
        <v>0.3</v>
      </c>
      <c r="H18" s="255">
        <v>0.3</v>
      </c>
      <c r="I18" s="255">
        <v>14.6</v>
      </c>
      <c r="J18" s="255">
        <v>14.6</v>
      </c>
      <c r="K18" s="255">
        <v>72.599999999999994</v>
      </c>
      <c r="L18" s="255">
        <v>72.599999999999994</v>
      </c>
    </row>
    <row r="19" spans="1:12">
      <c r="A19" s="277" t="s">
        <v>27</v>
      </c>
      <c r="B19" s="278"/>
      <c r="C19" s="298"/>
      <c r="D19" s="272"/>
      <c r="E19" s="272">
        <f t="shared" ref="E19:K19" si="1">SUM(E13:E18)</f>
        <v>33.020000000000003</v>
      </c>
      <c r="F19" s="272">
        <f t="shared" si="1"/>
        <v>37.549999999999997</v>
      </c>
      <c r="G19" s="272">
        <f t="shared" si="1"/>
        <v>40.429999999999993</v>
      </c>
      <c r="H19" s="272">
        <f t="shared" si="1"/>
        <v>48.599999999999994</v>
      </c>
      <c r="I19" s="272">
        <f t="shared" si="1"/>
        <v>186.71</v>
      </c>
      <c r="J19" s="272">
        <f t="shared" si="1"/>
        <v>220.78</v>
      </c>
      <c r="K19" s="272">
        <f t="shared" si="1"/>
        <v>1246.0999999999999</v>
      </c>
      <c r="L19" s="56"/>
    </row>
    <row r="20" spans="1:12" ht="21" customHeight="1">
      <c r="A20" s="166" t="s">
        <v>42</v>
      </c>
      <c r="B20" s="56"/>
      <c r="C20" s="56"/>
      <c r="D20" s="174">
        <v>77.09</v>
      </c>
      <c r="E20" s="174">
        <f t="shared" ref="E20:K20" si="2">E11+E19</f>
        <v>67.69</v>
      </c>
      <c r="F20" s="174">
        <f t="shared" si="2"/>
        <v>89.359999999999985</v>
      </c>
      <c r="G20" s="174">
        <f t="shared" si="2"/>
        <v>69.069999999999993</v>
      </c>
      <c r="H20" s="174">
        <f t="shared" si="2"/>
        <v>87.929999999999993</v>
      </c>
      <c r="I20" s="174">
        <f t="shared" si="2"/>
        <v>226.91000000000003</v>
      </c>
      <c r="J20" s="174">
        <f t="shared" si="2"/>
        <v>277.66000000000003</v>
      </c>
      <c r="K20" s="174">
        <f t="shared" si="2"/>
        <v>1802.8</v>
      </c>
      <c r="L20" s="56"/>
    </row>
  </sheetData>
  <mergeCells count="17">
    <mergeCell ref="L5:L6"/>
    <mergeCell ref="A5:A7"/>
    <mergeCell ref="B5:B6"/>
    <mergeCell ref="C5:C6"/>
    <mergeCell ref="D5:D7"/>
    <mergeCell ref="E5:E6"/>
    <mergeCell ref="K5:K6"/>
    <mergeCell ref="A12:K12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P22"/>
  <sheetViews>
    <sheetView tabSelected="1" view="pageBreakPreview" zoomScaleSheetLayoutView="100" workbookViewId="0">
      <selection activeCell="A3" sqref="A3"/>
    </sheetView>
  </sheetViews>
  <sheetFormatPr defaultRowHeight="16.5"/>
  <cols>
    <col min="1" max="1" width="30.28515625" style="131" customWidth="1"/>
    <col min="2" max="3" width="10" style="139" customWidth="1"/>
    <col min="4" max="4" width="9.140625" style="139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21" customHeight="1">
      <c r="A1" s="299" t="s">
        <v>318</v>
      </c>
      <c r="B1"/>
      <c r="C1"/>
      <c r="D1"/>
      <c r="E1" s="300"/>
      <c r="F1" s="300"/>
      <c r="G1" s="300"/>
      <c r="H1" s="373" t="s">
        <v>307</v>
      </c>
      <c r="I1" s="373"/>
      <c r="J1" s="373"/>
      <c r="K1" s="300"/>
      <c r="L1" s="300"/>
      <c r="M1" s="131"/>
    </row>
    <row r="2" spans="1:13" ht="21" customHeight="1">
      <c r="A2"/>
      <c r="B2"/>
      <c r="C2"/>
      <c r="D2"/>
      <c r="E2"/>
      <c r="F2"/>
      <c r="G2"/>
      <c r="H2" s="373" t="s">
        <v>308</v>
      </c>
      <c r="I2" s="373"/>
      <c r="J2" s="373"/>
      <c r="K2"/>
      <c r="L2" s="131"/>
      <c r="M2" s="131"/>
    </row>
    <row r="3" spans="1:13" ht="42" customHeight="1">
      <c r="A3" s="301"/>
      <c r="B3" s="374" t="s">
        <v>312</v>
      </c>
      <c r="C3" s="374"/>
      <c r="D3" s="374"/>
      <c r="E3" s="374"/>
      <c r="F3" s="374"/>
      <c r="G3" s="374"/>
      <c r="H3" s="374"/>
      <c r="I3" s="374"/>
      <c r="J3" s="374"/>
      <c r="K3" s="301"/>
      <c r="L3" s="131"/>
      <c r="M3" s="131"/>
    </row>
    <row r="4" spans="1:13" ht="21" customHeight="1">
      <c r="A4" s="301"/>
      <c r="B4" s="302"/>
      <c r="C4" s="374" t="s">
        <v>309</v>
      </c>
      <c r="D4" s="374"/>
      <c r="E4" s="374"/>
      <c r="F4" s="374"/>
      <c r="G4" s="374"/>
      <c r="H4" s="374"/>
      <c r="I4" s="374"/>
      <c r="J4" s="302"/>
      <c r="K4" s="301"/>
      <c r="L4" s="131"/>
      <c r="M4" s="131"/>
    </row>
    <row r="5" spans="1:13" s="130" customFormat="1">
      <c r="A5" s="313" t="s">
        <v>1</v>
      </c>
      <c r="B5" s="343" t="s">
        <v>2</v>
      </c>
      <c r="C5" s="343" t="s">
        <v>2</v>
      </c>
      <c r="D5" s="312" t="s">
        <v>3</v>
      </c>
      <c r="E5" s="344" t="s">
        <v>4</v>
      </c>
      <c r="F5" s="344" t="s">
        <v>4</v>
      </c>
      <c r="G5" s="344" t="s">
        <v>5</v>
      </c>
      <c r="H5" s="344" t="s">
        <v>5</v>
      </c>
      <c r="I5" s="345" t="s">
        <v>6</v>
      </c>
      <c r="J5" s="345" t="s">
        <v>6</v>
      </c>
      <c r="K5" s="344" t="s">
        <v>7</v>
      </c>
      <c r="L5" s="344" t="s">
        <v>7</v>
      </c>
    </row>
    <row r="6" spans="1:13" s="130" customFormat="1" ht="4.5" customHeight="1">
      <c r="A6" s="313"/>
      <c r="B6" s="343"/>
      <c r="C6" s="343"/>
      <c r="D6" s="312"/>
      <c r="E6" s="344"/>
      <c r="F6" s="344"/>
      <c r="G6" s="344"/>
      <c r="H6" s="344"/>
      <c r="I6" s="345"/>
      <c r="J6" s="345"/>
      <c r="K6" s="344"/>
      <c r="L6" s="344"/>
    </row>
    <row r="7" spans="1:13" s="130" customFormat="1">
      <c r="A7" s="313"/>
      <c r="B7" s="294" t="s">
        <v>310</v>
      </c>
      <c r="C7" s="294" t="s">
        <v>311</v>
      </c>
      <c r="D7" s="312"/>
      <c r="E7" s="294" t="s">
        <v>310</v>
      </c>
      <c r="F7" s="294" t="s">
        <v>311</v>
      </c>
      <c r="G7" s="294" t="s">
        <v>310</v>
      </c>
      <c r="H7" s="294" t="s">
        <v>311</v>
      </c>
      <c r="I7" s="294" t="s">
        <v>310</v>
      </c>
      <c r="J7" s="294" t="s">
        <v>311</v>
      </c>
      <c r="K7" s="294" t="s">
        <v>310</v>
      </c>
      <c r="L7" s="294" t="s">
        <v>311</v>
      </c>
    </row>
    <row r="8" spans="1:13" ht="30.75" customHeight="1">
      <c r="A8" s="262" t="s">
        <v>116</v>
      </c>
      <c r="B8" s="269">
        <v>180</v>
      </c>
      <c r="C8" s="269">
        <v>200</v>
      </c>
      <c r="D8" s="255">
        <v>16.09</v>
      </c>
      <c r="E8" s="269">
        <v>7.9</v>
      </c>
      <c r="F8" s="269">
        <v>9.48</v>
      </c>
      <c r="G8" s="269">
        <v>7.16</v>
      </c>
      <c r="H8" s="269">
        <v>8.59</v>
      </c>
      <c r="I8" s="269">
        <v>28.64</v>
      </c>
      <c r="J8" s="269">
        <v>34.36</v>
      </c>
      <c r="K8" s="270">
        <v>210.6</v>
      </c>
      <c r="L8" s="270">
        <v>252.72</v>
      </c>
      <c r="M8" s="135" t="s">
        <v>33</v>
      </c>
    </row>
    <row r="9" spans="1:13" ht="36.75" customHeight="1">
      <c r="A9" s="268" t="s">
        <v>331</v>
      </c>
      <c r="B9" s="269">
        <v>150</v>
      </c>
      <c r="C9" s="269">
        <v>150</v>
      </c>
      <c r="D9" s="255">
        <v>29.25</v>
      </c>
      <c r="E9" s="269">
        <v>0.6</v>
      </c>
      <c r="F9" s="269">
        <v>0.6</v>
      </c>
      <c r="G9" s="269">
        <v>0.45</v>
      </c>
      <c r="H9" s="269">
        <v>0.45</v>
      </c>
      <c r="I9" s="269">
        <v>15.45</v>
      </c>
      <c r="J9" s="269">
        <v>15.45</v>
      </c>
      <c r="K9" s="269">
        <v>70.5</v>
      </c>
      <c r="L9" s="269">
        <v>70.5</v>
      </c>
      <c r="M9" s="131"/>
    </row>
    <row r="10" spans="1:13" ht="33.75" customHeight="1">
      <c r="A10" s="263" t="s">
        <v>65</v>
      </c>
      <c r="B10" s="288">
        <v>200</v>
      </c>
      <c r="C10" s="288">
        <v>200</v>
      </c>
      <c r="D10" s="255">
        <v>26</v>
      </c>
      <c r="E10" s="255">
        <v>1</v>
      </c>
      <c r="F10" s="255">
        <v>1</v>
      </c>
      <c r="G10" s="255">
        <v>0</v>
      </c>
      <c r="H10" s="255">
        <v>0</v>
      </c>
      <c r="I10" s="255">
        <v>20.2</v>
      </c>
      <c r="J10" s="255">
        <v>20.2</v>
      </c>
      <c r="K10" s="255">
        <v>84.44</v>
      </c>
      <c r="L10" s="255">
        <v>84.44</v>
      </c>
      <c r="M10" s="130" t="s">
        <v>35</v>
      </c>
    </row>
    <row r="11" spans="1:13" s="256" customFormat="1" ht="28.5" customHeight="1">
      <c r="A11" s="263" t="s">
        <v>16</v>
      </c>
      <c r="B11" s="254">
        <v>60</v>
      </c>
      <c r="C11" s="254">
        <v>60</v>
      </c>
      <c r="D11" s="255">
        <v>5.75</v>
      </c>
      <c r="E11" s="255">
        <v>2.8</v>
      </c>
      <c r="F11" s="255">
        <v>2.8</v>
      </c>
      <c r="G11" s="255">
        <v>0.8</v>
      </c>
      <c r="H11" s="255">
        <v>0.8</v>
      </c>
      <c r="I11" s="255">
        <v>20</v>
      </c>
      <c r="J11" s="255">
        <v>20</v>
      </c>
      <c r="K11" s="255">
        <v>105.6</v>
      </c>
      <c r="L11" s="255">
        <v>105.6</v>
      </c>
    </row>
    <row r="12" spans="1:13" ht="18" customHeight="1">
      <c r="A12" s="277" t="s">
        <v>18</v>
      </c>
      <c r="B12" s="272"/>
      <c r="C12" s="272"/>
      <c r="D12" s="272"/>
      <c r="E12" s="272">
        <f t="shared" ref="D12:L12" si="0">SUM(E8:E11)</f>
        <v>12.3</v>
      </c>
      <c r="F12" s="272">
        <f t="shared" si="0"/>
        <v>13.879999999999999</v>
      </c>
      <c r="G12" s="272">
        <f t="shared" si="0"/>
        <v>8.41</v>
      </c>
      <c r="H12" s="272">
        <f t="shared" si="0"/>
        <v>9.84</v>
      </c>
      <c r="I12" s="272">
        <f t="shared" si="0"/>
        <v>84.29</v>
      </c>
      <c r="J12" s="272">
        <f t="shared" si="0"/>
        <v>90.01</v>
      </c>
      <c r="K12" s="272">
        <f t="shared" si="0"/>
        <v>471.14</v>
      </c>
      <c r="L12" s="272">
        <f t="shared" si="0"/>
        <v>513.26</v>
      </c>
      <c r="M12" s="130" t="s">
        <v>35</v>
      </c>
    </row>
    <row r="13" spans="1:13" ht="21" customHeight="1">
      <c r="A13" s="379" t="s">
        <v>19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</row>
    <row r="14" spans="1:13" ht="35.25" customHeight="1">
      <c r="A14" s="262" t="s">
        <v>323</v>
      </c>
      <c r="B14" s="254">
        <v>60</v>
      </c>
      <c r="C14" s="254">
        <v>100</v>
      </c>
      <c r="D14" s="255">
        <v>10</v>
      </c>
      <c r="E14" s="255">
        <v>0.66</v>
      </c>
      <c r="F14" s="255">
        <v>0.9</v>
      </c>
      <c r="G14" s="255">
        <v>0.12</v>
      </c>
      <c r="H14" s="255">
        <v>0.12</v>
      </c>
      <c r="I14" s="255">
        <v>2.2799999999999998</v>
      </c>
      <c r="J14" s="255">
        <v>2.2799999999999998</v>
      </c>
      <c r="K14" s="255">
        <v>13.2</v>
      </c>
      <c r="L14" s="255">
        <v>11.9</v>
      </c>
      <c r="M14" s="131"/>
    </row>
    <row r="15" spans="1:13" ht="30" customHeight="1">
      <c r="A15" s="264" t="s">
        <v>292</v>
      </c>
      <c r="B15" s="254">
        <v>250</v>
      </c>
      <c r="C15" s="254">
        <v>300</v>
      </c>
      <c r="D15" s="255">
        <v>15</v>
      </c>
      <c r="E15" s="255">
        <v>5.75</v>
      </c>
      <c r="F15" s="255">
        <v>6.9</v>
      </c>
      <c r="G15" s="255">
        <v>4</v>
      </c>
      <c r="H15" s="255">
        <v>4.8</v>
      </c>
      <c r="I15" s="255">
        <v>16.2</v>
      </c>
      <c r="J15" s="255">
        <v>19.440000000000001</v>
      </c>
      <c r="K15" s="267">
        <v>123.77</v>
      </c>
      <c r="L15" s="267">
        <v>148.44</v>
      </c>
      <c r="M15" s="131"/>
    </row>
    <row r="16" spans="1:13" s="93" customFormat="1" ht="27" customHeight="1">
      <c r="A16" s="259" t="s">
        <v>74</v>
      </c>
      <c r="B16" s="289" t="s">
        <v>293</v>
      </c>
      <c r="C16" s="289" t="s">
        <v>293</v>
      </c>
      <c r="D16" s="260">
        <v>35</v>
      </c>
      <c r="E16" s="260">
        <v>5.79</v>
      </c>
      <c r="F16" s="260">
        <v>5.79</v>
      </c>
      <c r="G16" s="260">
        <v>5.65</v>
      </c>
      <c r="H16" s="260">
        <v>5.65</v>
      </c>
      <c r="I16" s="260">
        <v>4.75</v>
      </c>
      <c r="J16" s="260">
        <v>4.75</v>
      </c>
      <c r="K16" s="260">
        <v>136</v>
      </c>
      <c r="L16" s="260">
        <v>136</v>
      </c>
      <c r="M16" s="92" t="s">
        <v>35</v>
      </c>
    </row>
    <row r="17" spans="1:16" ht="22.5" customHeight="1">
      <c r="A17" s="263" t="s">
        <v>59</v>
      </c>
      <c r="B17" s="254">
        <v>180</v>
      </c>
      <c r="C17" s="254">
        <v>200</v>
      </c>
      <c r="D17" s="255">
        <v>15</v>
      </c>
      <c r="E17" s="255">
        <v>3</v>
      </c>
      <c r="F17" s="255">
        <v>4.0999999999999996</v>
      </c>
      <c r="G17" s="255">
        <v>5.7</v>
      </c>
      <c r="H17" s="255">
        <v>7.6</v>
      </c>
      <c r="I17" s="255">
        <v>23.7</v>
      </c>
      <c r="J17" s="255">
        <v>31.6</v>
      </c>
      <c r="K17" s="255">
        <v>158.30000000000001</v>
      </c>
      <c r="L17" s="255">
        <v>211.1</v>
      </c>
    </row>
    <row r="18" spans="1:16" ht="27.75" customHeight="1">
      <c r="A18" s="264" t="s">
        <v>295</v>
      </c>
      <c r="B18" s="254">
        <v>200</v>
      </c>
      <c r="C18" s="254">
        <v>200</v>
      </c>
      <c r="D18" s="255">
        <v>5</v>
      </c>
      <c r="E18" s="255">
        <v>7.0000000000000007E-2</v>
      </c>
      <c r="F18" s="255">
        <v>7.0000000000000007E-2</v>
      </c>
      <c r="G18" s="255">
        <v>0.02</v>
      </c>
      <c r="H18" s="255">
        <v>0.02</v>
      </c>
      <c r="I18" s="255">
        <v>15</v>
      </c>
      <c r="J18" s="255">
        <v>15</v>
      </c>
      <c r="K18" s="255">
        <v>60</v>
      </c>
      <c r="L18" s="255">
        <v>60</v>
      </c>
      <c r="M18" s="146"/>
      <c r="N18" s="147"/>
      <c r="O18" s="148"/>
      <c r="P18" s="149"/>
    </row>
    <row r="19" spans="1:16" ht="33.75" customHeight="1">
      <c r="A19" s="264" t="s">
        <v>297</v>
      </c>
      <c r="B19" s="265">
        <v>80</v>
      </c>
      <c r="C19" s="265">
        <v>80</v>
      </c>
      <c r="D19" s="266">
        <v>2</v>
      </c>
      <c r="E19" s="266">
        <v>6.5</v>
      </c>
      <c r="F19" s="266">
        <v>6.5</v>
      </c>
      <c r="G19" s="266">
        <v>0.8</v>
      </c>
      <c r="H19" s="266">
        <v>0.8</v>
      </c>
      <c r="I19" s="266">
        <v>33.799999999999997</v>
      </c>
      <c r="J19" s="266">
        <v>33.799999999999997</v>
      </c>
      <c r="K19" s="266">
        <v>177.6</v>
      </c>
      <c r="L19" s="266">
        <v>177.6</v>
      </c>
      <c r="M19" s="131"/>
    </row>
    <row r="20" spans="1:16" ht="36.75" customHeight="1">
      <c r="A20" s="264" t="s">
        <v>298</v>
      </c>
      <c r="B20" s="254">
        <v>30</v>
      </c>
      <c r="C20" s="254">
        <v>30</v>
      </c>
      <c r="D20" s="255">
        <v>2</v>
      </c>
      <c r="E20" s="255">
        <v>2.4</v>
      </c>
      <c r="F20" s="255">
        <v>2.4</v>
      </c>
      <c r="G20" s="255">
        <v>0.3</v>
      </c>
      <c r="H20" s="255">
        <v>0.3</v>
      </c>
      <c r="I20" s="255">
        <v>14.6</v>
      </c>
      <c r="J20" s="255">
        <v>14.6</v>
      </c>
      <c r="K20" s="255">
        <v>72.599999999999994</v>
      </c>
      <c r="L20" s="255">
        <v>72.599999999999994</v>
      </c>
      <c r="M20" s="130" t="s">
        <v>35</v>
      </c>
    </row>
    <row r="21" spans="1:16" ht="19.5" customHeight="1">
      <c r="A21" s="162" t="s">
        <v>27</v>
      </c>
      <c r="B21" s="252"/>
      <c r="C21" s="294"/>
      <c r="D21" s="179">
        <f t="shared" ref="D21:L21" si="1">SUM(D14:D20)</f>
        <v>84</v>
      </c>
      <c r="E21" s="179">
        <f t="shared" si="1"/>
        <v>24.169999999999998</v>
      </c>
      <c r="F21" s="297">
        <f t="shared" si="1"/>
        <v>26.659999999999997</v>
      </c>
      <c r="G21" s="179">
        <f t="shared" si="1"/>
        <v>16.59</v>
      </c>
      <c r="H21" s="297">
        <f t="shared" si="1"/>
        <v>19.290000000000003</v>
      </c>
      <c r="I21" s="179">
        <f t="shared" si="1"/>
        <v>110.32999999999998</v>
      </c>
      <c r="J21" s="297">
        <f t="shared" si="1"/>
        <v>121.47</v>
      </c>
      <c r="K21" s="179">
        <f t="shared" si="1"/>
        <v>741.47</v>
      </c>
      <c r="L21" s="297">
        <f t="shared" si="1"/>
        <v>817.6400000000001</v>
      </c>
    </row>
    <row r="22" spans="1:16" ht="20.25" customHeight="1">
      <c r="A22" s="166" t="s">
        <v>42</v>
      </c>
      <c r="B22" s="56"/>
      <c r="C22" s="56"/>
      <c r="D22" s="174">
        <f t="shared" ref="D22:L22" si="2">D12+D21</f>
        <v>84</v>
      </c>
      <c r="E22" s="174">
        <f t="shared" si="2"/>
        <v>36.47</v>
      </c>
      <c r="F22" s="174">
        <f t="shared" si="2"/>
        <v>40.539999999999992</v>
      </c>
      <c r="G22" s="174">
        <f t="shared" si="2"/>
        <v>25</v>
      </c>
      <c r="H22" s="174">
        <f t="shared" si="2"/>
        <v>29.130000000000003</v>
      </c>
      <c r="I22" s="174">
        <f t="shared" si="2"/>
        <v>194.62</v>
      </c>
      <c r="J22" s="174">
        <f t="shared" si="2"/>
        <v>211.48000000000002</v>
      </c>
      <c r="K22" s="174">
        <f t="shared" si="2"/>
        <v>1212.6100000000001</v>
      </c>
      <c r="L22" s="174">
        <f t="shared" si="2"/>
        <v>1330.9</v>
      </c>
      <c r="M22" s="169"/>
    </row>
  </sheetData>
  <mergeCells count="17">
    <mergeCell ref="E5:E6"/>
    <mergeCell ref="K5:K6"/>
    <mergeCell ref="L5:L6"/>
    <mergeCell ref="A13:L13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D5:D7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7" tint="-0.499984740745262"/>
  </sheetPr>
  <dimension ref="A1:P24"/>
  <sheetViews>
    <sheetView view="pageBreakPreview" zoomScaleSheetLayoutView="100" workbookViewId="0"/>
  </sheetViews>
  <sheetFormatPr defaultRowHeight="15.75"/>
  <cols>
    <col min="1" max="1" width="31.28515625" style="93" customWidth="1"/>
    <col min="2" max="2" width="8.85546875" style="101" customWidth="1"/>
    <col min="3" max="3" width="10" style="101" customWidth="1"/>
    <col min="4" max="4" width="9.140625" style="10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9.140625" style="101"/>
    <col min="13" max="13" width="0" style="92" hidden="1" customWidth="1"/>
    <col min="14" max="16384" width="9.140625" style="93"/>
  </cols>
  <sheetData>
    <row r="1" spans="1:16" s="131" customFormat="1" ht="21" customHeight="1">
      <c r="A1" s="299" t="s">
        <v>319</v>
      </c>
      <c r="B1"/>
      <c r="C1"/>
      <c r="D1"/>
      <c r="E1" s="300"/>
      <c r="F1" s="300"/>
      <c r="G1" s="300"/>
      <c r="H1" s="373" t="s">
        <v>307</v>
      </c>
      <c r="I1" s="373"/>
      <c r="J1" s="373"/>
      <c r="K1" s="300"/>
      <c r="L1" s="300"/>
    </row>
    <row r="2" spans="1:16" s="131" customFormat="1" ht="21" customHeight="1">
      <c r="A2"/>
      <c r="B2"/>
      <c r="C2"/>
      <c r="D2"/>
      <c r="E2"/>
      <c r="F2"/>
      <c r="G2"/>
      <c r="H2" s="373" t="s">
        <v>308</v>
      </c>
      <c r="I2" s="373"/>
      <c r="J2" s="373"/>
      <c r="K2"/>
    </row>
    <row r="3" spans="1:16" s="131" customFormat="1" ht="42" customHeight="1">
      <c r="A3" s="301"/>
      <c r="B3" s="374" t="s">
        <v>312</v>
      </c>
      <c r="C3" s="374"/>
      <c r="D3" s="374"/>
      <c r="E3" s="374"/>
      <c r="F3" s="374"/>
      <c r="G3" s="374"/>
      <c r="H3" s="374"/>
      <c r="I3" s="374"/>
      <c r="J3" s="374"/>
      <c r="K3" s="301"/>
    </row>
    <row r="4" spans="1:16" s="131" customFormat="1" ht="21" customHeight="1">
      <c r="A4" s="301"/>
      <c r="B4" s="302"/>
      <c r="C4" s="374" t="s">
        <v>309</v>
      </c>
      <c r="D4" s="374"/>
      <c r="E4" s="374"/>
      <c r="F4" s="374"/>
      <c r="G4" s="374"/>
      <c r="H4" s="374"/>
      <c r="I4" s="374"/>
      <c r="J4" s="302"/>
      <c r="K4" s="301"/>
    </row>
    <row r="5" spans="1:16" s="130" customFormat="1" ht="16.5">
      <c r="A5" s="313" t="s">
        <v>1</v>
      </c>
      <c r="B5" s="343" t="s">
        <v>2</v>
      </c>
      <c r="C5" s="343" t="s">
        <v>2</v>
      </c>
      <c r="D5" s="312" t="s">
        <v>3</v>
      </c>
      <c r="E5" s="344" t="s">
        <v>4</v>
      </c>
      <c r="F5" s="344" t="s">
        <v>4</v>
      </c>
      <c r="G5" s="344" t="s">
        <v>5</v>
      </c>
      <c r="H5" s="344" t="s">
        <v>5</v>
      </c>
      <c r="I5" s="345" t="s">
        <v>6</v>
      </c>
      <c r="J5" s="345" t="s">
        <v>6</v>
      </c>
      <c r="K5" s="344" t="s">
        <v>7</v>
      </c>
      <c r="L5" s="344" t="s">
        <v>7</v>
      </c>
    </row>
    <row r="6" spans="1:16" s="130" customFormat="1" ht="4.5" customHeight="1">
      <c r="A6" s="313"/>
      <c r="B6" s="343"/>
      <c r="C6" s="343"/>
      <c r="D6" s="312"/>
      <c r="E6" s="344"/>
      <c r="F6" s="344"/>
      <c r="G6" s="344"/>
      <c r="H6" s="344"/>
      <c r="I6" s="345"/>
      <c r="J6" s="345"/>
      <c r="K6" s="344"/>
      <c r="L6" s="344"/>
    </row>
    <row r="7" spans="1:16" s="130" customFormat="1" ht="16.5">
      <c r="A7" s="313"/>
      <c r="B7" s="294" t="s">
        <v>310</v>
      </c>
      <c r="C7" s="294" t="s">
        <v>311</v>
      </c>
      <c r="D7" s="312"/>
      <c r="E7" s="294" t="s">
        <v>310</v>
      </c>
      <c r="F7" s="294" t="s">
        <v>311</v>
      </c>
      <c r="G7" s="294" t="s">
        <v>310</v>
      </c>
      <c r="H7" s="294" t="s">
        <v>311</v>
      </c>
      <c r="I7" s="294" t="s">
        <v>310</v>
      </c>
      <c r="J7" s="294" t="s">
        <v>311</v>
      </c>
      <c r="K7" s="294" t="s">
        <v>310</v>
      </c>
      <c r="L7" s="294" t="s">
        <v>311</v>
      </c>
    </row>
    <row r="8" spans="1:16" s="136" customFormat="1" ht="38.25" customHeight="1">
      <c r="A8" s="273" t="s">
        <v>334</v>
      </c>
      <c r="B8" s="288">
        <v>200</v>
      </c>
      <c r="C8" s="288">
        <v>250</v>
      </c>
      <c r="D8" s="255">
        <v>20.81</v>
      </c>
      <c r="E8" s="255">
        <v>8.2100000000000009</v>
      </c>
      <c r="F8" s="255">
        <v>8.25</v>
      </c>
      <c r="G8" s="255">
        <v>4.96</v>
      </c>
      <c r="H8" s="255">
        <v>6.12</v>
      </c>
      <c r="I8" s="255">
        <v>37.119999999999997</v>
      </c>
      <c r="J8" s="255">
        <v>42.46</v>
      </c>
      <c r="K8" s="255">
        <v>225</v>
      </c>
      <c r="L8" s="255">
        <v>257</v>
      </c>
    </row>
    <row r="9" spans="1:16" s="131" customFormat="1" ht="23.25" customHeight="1">
      <c r="A9" s="263" t="s">
        <v>14</v>
      </c>
      <c r="B9" s="288">
        <v>10</v>
      </c>
      <c r="C9" s="288">
        <v>10</v>
      </c>
      <c r="D9" s="255">
        <v>7.54</v>
      </c>
      <c r="E9" s="255">
        <v>0.1</v>
      </c>
      <c r="F9" s="255">
        <v>0.1</v>
      </c>
      <c r="G9" s="255">
        <v>8.3000000000000007</v>
      </c>
      <c r="H9" s="255">
        <v>8.3000000000000007</v>
      </c>
      <c r="I9" s="255">
        <v>0.1</v>
      </c>
      <c r="J9" s="255">
        <v>0.1</v>
      </c>
      <c r="K9" s="255">
        <v>74.900000000000006</v>
      </c>
      <c r="L9" s="255">
        <v>74.900000000000006</v>
      </c>
    </row>
    <row r="10" spans="1:16" s="131" customFormat="1" ht="23.25" customHeight="1">
      <c r="A10" s="263" t="s">
        <v>32</v>
      </c>
      <c r="B10" s="254">
        <v>20</v>
      </c>
      <c r="C10" s="254">
        <v>20</v>
      </c>
      <c r="D10" s="255">
        <v>12.01</v>
      </c>
      <c r="E10" s="255">
        <v>5.12</v>
      </c>
      <c r="F10" s="255">
        <v>5.12</v>
      </c>
      <c r="G10" s="255">
        <v>5.22</v>
      </c>
      <c r="H10" s="255">
        <v>5.22</v>
      </c>
      <c r="I10" s="255">
        <v>0</v>
      </c>
      <c r="J10" s="255">
        <v>0</v>
      </c>
      <c r="K10" s="255">
        <v>68.599999999999994</v>
      </c>
      <c r="L10" s="255">
        <v>68.599999999999994</v>
      </c>
    </row>
    <row r="11" spans="1:16" s="131" customFormat="1" ht="27.75" customHeight="1">
      <c r="A11" s="268" t="s">
        <v>335</v>
      </c>
      <c r="B11" s="269">
        <v>100</v>
      </c>
      <c r="C11" s="269">
        <v>100</v>
      </c>
      <c r="D11" s="255">
        <v>26</v>
      </c>
      <c r="E11" s="269">
        <v>0.08</v>
      </c>
      <c r="F11" s="269">
        <v>0.08</v>
      </c>
      <c r="G11" s="269">
        <v>7.25</v>
      </c>
      <c r="H11" s="269">
        <v>7.25</v>
      </c>
      <c r="I11" s="269">
        <v>0.13</v>
      </c>
      <c r="J11" s="269">
        <v>0.13</v>
      </c>
      <c r="K11" s="269">
        <v>66</v>
      </c>
      <c r="L11" s="269">
        <v>66</v>
      </c>
    </row>
    <row r="12" spans="1:16" s="131" customFormat="1" ht="20.25" customHeight="1">
      <c r="A12" s="264" t="s">
        <v>295</v>
      </c>
      <c r="B12" s="254">
        <v>200</v>
      </c>
      <c r="C12" s="254">
        <v>200</v>
      </c>
      <c r="D12" s="255">
        <v>4.9800000000000004</v>
      </c>
      <c r="E12" s="255">
        <v>7.0000000000000007E-2</v>
      </c>
      <c r="F12" s="255">
        <v>7.0000000000000007E-2</v>
      </c>
      <c r="G12" s="255">
        <v>0.02</v>
      </c>
      <c r="H12" s="255">
        <v>0.02</v>
      </c>
      <c r="I12" s="255">
        <v>15</v>
      </c>
      <c r="J12" s="255">
        <v>15</v>
      </c>
      <c r="K12" s="255">
        <v>60</v>
      </c>
      <c r="L12" s="255">
        <v>60</v>
      </c>
      <c r="M12" s="146"/>
      <c r="N12" s="147"/>
      <c r="O12" s="148"/>
      <c r="P12" s="149"/>
    </row>
    <row r="13" spans="1:16" s="256" customFormat="1" ht="24" customHeight="1">
      <c r="A13" s="263" t="s">
        <v>16</v>
      </c>
      <c r="B13" s="254">
        <v>60</v>
      </c>
      <c r="C13" s="254">
        <v>60</v>
      </c>
      <c r="D13" s="255">
        <v>5.75</v>
      </c>
      <c r="E13" s="255">
        <v>2.8</v>
      </c>
      <c r="F13" s="255">
        <v>2.8</v>
      </c>
      <c r="G13" s="255">
        <v>0.8</v>
      </c>
      <c r="H13" s="255">
        <v>0.8</v>
      </c>
      <c r="I13" s="255">
        <v>20</v>
      </c>
      <c r="J13" s="255">
        <v>20</v>
      </c>
      <c r="K13" s="255">
        <v>105.6</v>
      </c>
      <c r="L13" s="255">
        <v>105.6</v>
      </c>
    </row>
    <row r="14" spans="1:16" ht="18" customHeight="1">
      <c r="A14" s="280" t="s">
        <v>18</v>
      </c>
      <c r="B14" s="281"/>
      <c r="C14" s="281"/>
      <c r="D14" s="281"/>
      <c r="E14" s="281">
        <f t="shared" ref="E14:L14" si="0">SUM(E8:E13)</f>
        <v>16.38</v>
      </c>
      <c r="F14" s="281">
        <f t="shared" si="0"/>
        <v>16.419999999999998</v>
      </c>
      <c r="G14" s="281">
        <f t="shared" si="0"/>
        <v>26.55</v>
      </c>
      <c r="H14" s="281">
        <f t="shared" si="0"/>
        <v>27.71</v>
      </c>
      <c r="I14" s="281">
        <f t="shared" si="0"/>
        <v>72.349999999999994</v>
      </c>
      <c r="J14" s="281">
        <f t="shared" si="0"/>
        <v>77.69</v>
      </c>
      <c r="K14" s="281">
        <f t="shared" si="0"/>
        <v>600.1</v>
      </c>
      <c r="L14" s="281">
        <f t="shared" si="0"/>
        <v>632.1</v>
      </c>
      <c r="M14" s="92" t="s">
        <v>35</v>
      </c>
    </row>
    <row r="15" spans="1:16" ht="21" customHeight="1">
      <c r="A15" s="378" t="s">
        <v>19</v>
      </c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</row>
    <row r="16" spans="1:16" s="131" customFormat="1" ht="35.25" customHeight="1">
      <c r="A16" s="262" t="s">
        <v>323</v>
      </c>
      <c r="B16" s="254">
        <v>60</v>
      </c>
      <c r="C16" s="254">
        <v>100</v>
      </c>
      <c r="D16" s="255">
        <v>10</v>
      </c>
      <c r="E16" s="255">
        <v>0.66</v>
      </c>
      <c r="F16" s="255">
        <v>0.9</v>
      </c>
      <c r="G16" s="255">
        <v>0.12</v>
      </c>
      <c r="H16" s="255">
        <v>0.12</v>
      </c>
      <c r="I16" s="255">
        <v>2.2799999999999998</v>
      </c>
      <c r="J16" s="255">
        <v>2.2799999999999998</v>
      </c>
      <c r="K16" s="255">
        <v>13.2</v>
      </c>
      <c r="L16" s="255">
        <v>11.9</v>
      </c>
    </row>
    <row r="17" spans="1:16" s="131" customFormat="1" ht="24" customHeight="1">
      <c r="A17" s="264" t="s">
        <v>329</v>
      </c>
      <c r="B17" s="254">
        <v>250</v>
      </c>
      <c r="C17" s="254">
        <v>300</v>
      </c>
      <c r="D17" s="255">
        <v>15</v>
      </c>
      <c r="E17" s="255">
        <v>4.22</v>
      </c>
      <c r="F17" s="255">
        <v>5.0599999999999996</v>
      </c>
      <c r="G17" s="255">
        <v>6.5</v>
      </c>
      <c r="H17" s="255">
        <v>7.8</v>
      </c>
      <c r="I17" s="255">
        <v>13.77</v>
      </c>
      <c r="J17" s="255">
        <v>16.52</v>
      </c>
      <c r="K17" s="267">
        <v>145</v>
      </c>
      <c r="L17" s="267">
        <v>174</v>
      </c>
    </row>
    <row r="18" spans="1:16" ht="28.5" customHeight="1">
      <c r="A18" s="259" t="s">
        <v>38</v>
      </c>
      <c r="B18" s="261">
        <v>180</v>
      </c>
      <c r="C18" s="261">
        <v>200</v>
      </c>
      <c r="D18" s="260">
        <v>15</v>
      </c>
      <c r="E18" s="260">
        <v>3.6</v>
      </c>
      <c r="F18" s="260">
        <v>4.32</v>
      </c>
      <c r="G18" s="260">
        <v>5.4</v>
      </c>
      <c r="H18" s="260">
        <v>6.48</v>
      </c>
      <c r="I18" s="260">
        <v>36.4</v>
      </c>
      <c r="J18" s="260">
        <v>43.7</v>
      </c>
      <c r="K18" s="260">
        <v>208.7</v>
      </c>
      <c r="L18" s="260">
        <v>250.44</v>
      </c>
      <c r="M18" s="92" t="s">
        <v>35</v>
      </c>
    </row>
    <row r="19" spans="1:16" s="131" customFormat="1" ht="33" customHeight="1">
      <c r="A19" s="273" t="s">
        <v>301</v>
      </c>
      <c r="B19" s="254">
        <v>120</v>
      </c>
      <c r="C19" s="254">
        <v>120</v>
      </c>
      <c r="D19" s="255">
        <v>35</v>
      </c>
      <c r="E19" s="255">
        <v>16.28</v>
      </c>
      <c r="F19" s="255">
        <v>19.54</v>
      </c>
      <c r="G19" s="255">
        <v>11.28</v>
      </c>
      <c r="H19" s="255">
        <v>13.54</v>
      </c>
      <c r="I19" s="255">
        <v>6.43</v>
      </c>
      <c r="J19" s="255">
        <v>7.71</v>
      </c>
      <c r="K19" s="255">
        <v>192.57</v>
      </c>
      <c r="L19" s="255">
        <v>231.08</v>
      </c>
    </row>
    <row r="20" spans="1:16" s="131" customFormat="1" ht="27.75" customHeight="1">
      <c r="A20" s="264" t="s">
        <v>330</v>
      </c>
      <c r="B20" s="254">
        <v>200</v>
      </c>
      <c r="C20" s="254">
        <v>200</v>
      </c>
      <c r="D20" s="255">
        <v>5</v>
      </c>
      <c r="E20" s="255">
        <v>0.16</v>
      </c>
      <c r="F20" s="255">
        <v>0.16</v>
      </c>
      <c r="G20" s="255">
        <v>0</v>
      </c>
      <c r="H20" s="255">
        <v>0</v>
      </c>
      <c r="I20" s="255">
        <v>12.24</v>
      </c>
      <c r="J20" s="255">
        <v>12.24</v>
      </c>
      <c r="K20" s="255"/>
      <c r="L20" s="255"/>
      <c r="M20" s="146"/>
      <c r="N20" s="147"/>
      <c r="O20" s="148"/>
      <c r="P20" s="149"/>
    </row>
    <row r="21" spans="1:16" s="131" customFormat="1" ht="33" customHeight="1">
      <c r="A21" s="264" t="s">
        <v>297</v>
      </c>
      <c r="B21" s="265">
        <v>80</v>
      </c>
      <c r="C21" s="265">
        <v>80</v>
      </c>
      <c r="D21" s="266">
        <v>2</v>
      </c>
      <c r="E21" s="266">
        <v>6.5</v>
      </c>
      <c r="F21" s="266">
        <v>6.5</v>
      </c>
      <c r="G21" s="266">
        <v>0.8</v>
      </c>
      <c r="H21" s="266">
        <v>0.8</v>
      </c>
      <c r="I21" s="266">
        <v>33.799999999999997</v>
      </c>
      <c r="J21" s="266">
        <v>33.799999999999997</v>
      </c>
      <c r="K21" s="266">
        <v>177.6</v>
      </c>
      <c r="L21" s="266">
        <v>177.6</v>
      </c>
    </row>
    <row r="22" spans="1:16" s="131" customFormat="1" ht="36.75" customHeight="1">
      <c r="A22" s="264" t="s">
        <v>298</v>
      </c>
      <c r="B22" s="254">
        <v>30</v>
      </c>
      <c r="C22" s="254">
        <v>30</v>
      </c>
      <c r="D22" s="255">
        <v>2</v>
      </c>
      <c r="E22" s="255">
        <v>2.4</v>
      </c>
      <c r="F22" s="255">
        <v>2.4</v>
      </c>
      <c r="G22" s="255">
        <v>0.3</v>
      </c>
      <c r="H22" s="255">
        <v>0.3</v>
      </c>
      <c r="I22" s="255">
        <v>14.6</v>
      </c>
      <c r="J22" s="255">
        <v>14.6</v>
      </c>
      <c r="K22" s="255">
        <v>72.599999999999994</v>
      </c>
      <c r="L22" s="255">
        <v>72.599999999999994</v>
      </c>
      <c r="M22" s="130" t="s">
        <v>35</v>
      </c>
    </row>
    <row r="23" spans="1:16" ht="19.5" customHeight="1">
      <c r="A23" s="104" t="s">
        <v>27</v>
      </c>
      <c r="B23" s="253"/>
      <c r="C23" s="296"/>
      <c r="D23" s="248"/>
      <c r="E23" s="248">
        <f>E16+E17+E18+E19+E20+E21+E22</f>
        <v>33.82</v>
      </c>
      <c r="F23" s="248">
        <f>SUM(F16:F22)</f>
        <v>38.880000000000003</v>
      </c>
      <c r="G23" s="248">
        <f>G16+G17+G18+G19+G20+G21+G22</f>
        <v>24.4</v>
      </c>
      <c r="H23" s="248">
        <f>SUM(H16:H22)</f>
        <v>29.04</v>
      </c>
      <c r="I23" s="248">
        <f>I16+I17+I18+I19+I20+I21+I22</f>
        <v>119.52</v>
      </c>
      <c r="J23" s="248">
        <f>SUM(J16:J22)</f>
        <v>130.85</v>
      </c>
      <c r="K23" s="248">
        <f>K16+K17+K18+K19+K20+K21+K22</f>
        <v>809.67000000000007</v>
      </c>
      <c r="L23" s="248">
        <f>SUM(L16:L22)</f>
        <v>917.62000000000012</v>
      </c>
    </row>
    <row r="24" spans="1:16">
      <c r="A24" s="111" t="s">
        <v>42</v>
      </c>
      <c r="B24" s="125"/>
      <c r="C24" s="125"/>
      <c r="D24" s="193">
        <v>77.09</v>
      </c>
      <c r="E24" s="193">
        <f t="shared" ref="E24:L24" si="1">E14+E23</f>
        <v>50.2</v>
      </c>
      <c r="F24" s="193">
        <f t="shared" si="1"/>
        <v>55.3</v>
      </c>
      <c r="G24" s="193">
        <f t="shared" si="1"/>
        <v>50.95</v>
      </c>
      <c r="H24" s="193">
        <f t="shared" si="1"/>
        <v>56.75</v>
      </c>
      <c r="I24" s="193">
        <f t="shared" si="1"/>
        <v>191.87</v>
      </c>
      <c r="J24" s="193">
        <f t="shared" si="1"/>
        <v>208.54</v>
      </c>
      <c r="K24" s="193">
        <f t="shared" si="1"/>
        <v>1409.77</v>
      </c>
      <c r="L24" s="193">
        <f t="shared" si="1"/>
        <v>1549.7200000000003</v>
      </c>
      <c r="M24" s="113"/>
    </row>
  </sheetData>
  <mergeCells count="17">
    <mergeCell ref="E5:E6"/>
    <mergeCell ref="K5:K6"/>
    <mergeCell ref="L5:L6"/>
    <mergeCell ref="A15:L15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D5:D7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P23"/>
  <sheetViews>
    <sheetView view="pageBreakPreview" topLeftCell="A4" zoomScaleSheetLayoutView="100" workbookViewId="0">
      <selection activeCell="B14" sqref="B14:C20"/>
    </sheetView>
  </sheetViews>
  <sheetFormatPr defaultRowHeight="16.5"/>
  <cols>
    <col min="1" max="1" width="31.28515625" style="131" customWidth="1"/>
    <col min="2" max="3" width="10" style="130" customWidth="1"/>
    <col min="4" max="4" width="9.140625" style="130"/>
    <col min="5" max="5" width="9.28515625" style="130" customWidth="1"/>
    <col min="6" max="6" width="11" style="130" customWidth="1"/>
    <col min="7" max="7" width="10.5703125" style="130" customWidth="1"/>
    <col min="8" max="8" width="9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3" ht="21" customHeight="1">
      <c r="A1" s="299" t="s">
        <v>320</v>
      </c>
      <c r="B1"/>
      <c r="C1"/>
      <c r="D1"/>
      <c r="E1" s="300"/>
      <c r="F1" s="300"/>
      <c r="G1" s="300"/>
      <c r="H1" s="373" t="s">
        <v>307</v>
      </c>
      <c r="I1" s="373"/>
      <c r="J1" s="373"/>
      <c r="K1" s="300"/>
      <c r="L1" s="300"/>
      <c r="M1" s="131"/>
    </row>
    <row r="2" spans="1:13" ht="21" customHeight="1">
      <c r="A2"/>
      <c r="B2"/>
      <c r="C2"/>
      <c r="D2"/>
      <c r="E2"/>
      <c r="F2"/>
      <c r="G2"/>
      <c r="H2" s="373" t="s">
        <v>308</v>
      </c>
      <c r="I2" s="373"/>
      <c r="J2" s="373"/>
      <c r="K2"/>
      <c r="L2" s="131"/>
      <c r="M2" s="131"/>
    </row>
    <row r="3" spans="1:13" ht="42" customHeight="1">
      <c r="A3" s="301"/>
      <c r="B3" s="374" t="s">
        <v>312</v>
      </c>
      <c r="C3" s="374"/>
      <c r="D3" s="374"/>
      <c r="E3" s="374"/>
      <c r="F3" s="374"/>
      <c r="G3" s="374"/>
      <c r="H3" s="374"/>
      <c r="I3" s="374"/>
      <c r="J3" s="374"/>
      <c r="K3" s="301"/>
      <c r="L3" s="131"/>
      <c r="M3" s="131"/>
    </row>
    <row r="4" spans="1:13" ht="21" customHeight="1">
      <c r="A4" s="301"/>
      <c r="B4" s="302"/>
      <c r="C4" s="374" t="s">
        <v>309</v>
      </c>
      <c r="D4" s="374"/>
      <c r="E4" s="374"/>
      <c r="F4" s="374"/>
      <c r="G4" s="374"/>
      <c r="H4" s="374"/>
      <c r="I4" s="374"/>
      <c r="J4" s="302"/>
      <c r="K4" s="301"/>
      <c r="L4" s="131"/>
      <c r="M4" s="131"/>
    </row>
    <row r="5" spans="1:13" s="130" customFormat="1">
      <c r="A5" s="313" t="s">
        <v>1</v>
      </c>
      <c r="B5" s="343" t="s">
        <v>2</v>
      </c>
      <c r="C5" s="343" t="s">
        <v>2</v>
      </c>
      <c r="D5" s="312" t="s">
        <v>3</v>
      </c>
      <c r="E5" s="344" t="s">
        <v>4</v>
      </c>
      <c r="F5" s="344" t="s">
        <v>4</v>
      </c>
      <c r="G5" s="344" t="s">
        <v>5</v>
      </c>
      <c r="H5" s="344" t="s">
        <v>5</v>
      </c>
      <c r="I5" s="345" t="s">
        <v>6</v>
      </c>
      <c r="J5" s="345" t="s">
        <v>6</v>
      </c>
      <c r="K5" s="344" t="s">
        <v>7</v>
      </c>
      <c r="L5" s="344" t="s">
        <v>7</v>
      </c>
    </row>
    <row r="6" spans="1:13" s="130" customFormat="1" ht="4.5" customHeight="1">
      <c r="A6" s="313"/>
      <c r="B6" s="343"/>
      <c r="C6" s="343"/>
      <c r="D6" s="312"/>
      <c r="E6" s="344"/>
      <c r="F6" s="344"/>
      <c r="G6" s="344"/>
      <c r="H6" s="344"/>
      <c r="I6" s="345"/>
      <c r="J6" s="345"/>
      <c r="K6" s="344"/>
      <c r="L6" s="344"/>
    </row>
    <row r="7" spans="1:13" s="130" customFormat="1">
      <c r="A7" s="313"/>
      <c r="B7" s="294" t="s">
        <v>310</v>
      </c>
      <c r="C7" s="294" t="s">
        <v>311</v>
      </c>
      <c r="D7" s="312"/>
      <c r="E7" s="294" t="s">
        <v>310</v>
      </c>
      <c r="F7" s="294" t="s">
        <v>311</v>
      </c>
      <c r="G7" s="294" t="s">
        <v>310</v>
      </c>
      <c r="H7" s="294" t="s">
        <v>311</v>
      </c>
      <c r="I7" s="294" t="s">
        <v>310</v>
      </c>
      <c r="J7" s="294" t="s">
        <v>311</v>
      </c>
      <c r="K7" s="294" t="s">
        <v>310</v>
      </c>
      <c r="L7" s="294" t="s">
        <v>311</v>
      </c>
    </row>
    <row r="8" spans="1:13" ht="24" customHeight="1">
      <c r="A8" s="257" t="s">
        <v>304</v>
      </c>
      <c r="B8" s="288">
        <v>150</v>
      </c>
      <c r="C8" s="288">
        <v>200</v>
      </c>
      <c r="D8" s="255">
        <v>22.91</v>
      </c>
      <c r="E8" s="255">
        <v>12.96</v>
      </c>
      <c r="F8" s="255">
        <v>13.9</v>
      </c>
      <c r="G8" s="255">
        <v>12.48</v>
      </c>
      <c r="H8" s="255">
        <v>13</v>
      </c>
      <c r="I8" s="255">
        <v>72.58</v>
      </c>
      <c r="J8" s="255">
        <v>74</v>
      </c>
      <c r="K8" s="255">
        <v>454</v>
      </c>
      <c r="L8" s="255">
        <v>470</v>
      </c>
      <c r="M8" s="135" t="s">
        <v>33</v>
      </c>
    </row>
    <row r="9" spans="1:13" s="256" customFormat="1" ht="26.25" customHeight="1">
      <c r="A9" s="263" t="s">
        <v>16</v>
      </c>
      <c r="B9" s="254">
        <v>60</v>
      </c>
      <c r="C9" s="254">
        <v>60</v>
      </c>
      <c r="D9" s="255">
        <v>5.75</v>
      </c>
      <c r="E9" s="255">
        <v>2.8</v>
      </c>
      <c r="F9" s="255">
        <v>2.8</v>
      </c>
      <c r="G9" s="255">
        <v>0.8</v>
      </c>
      <c r="H9" s="255">
        <v>0.8</v>
      </c>
      <c r="I9" s="255">
        <v>20</v>
      </c>
      <c r="J9" s="255">
        <v>20</v>
      </c>
      <c r="K9" s="255">
        <v>105.6</v>
      </c>
      <c r="L9" s="255">
        <v>105.6</v>
      </c>
    </row>
    <row r="10" spans="1:13" ht="28.5" customHeight="1">
      <c r="A10" s="262" t="s">
        <v>79</v>
      </c>
      <c r="B10" s="254">
        <v>200</v>
      </c>
      <c r="C10" s="254">
        <v>200</v>
      </c>
      <c r="D10" s="255">
        <v>20.54</v>
      </c>
      <c r="E10" s="255">
        <v>3.8</v>
      </c>
      <c r="F10" s="255">
        <v>3.8</v>
      </c>
      <c r="G10" s="255">
        <v>3.5</v>
      </c>
      <c r="H10" s="255">
        <v>3.5</v>
      </c>
      <c r="I10" s="255">
        <v>11.1</v>
      </c>
      <c r="J10" s="255">
        <v>11.1</v>
      </c>
      <c r="K10" s="255">
        <v>90.8</v>
      </c>
      <c r="L10" s="255">
        <v>90.8</v>
      </c>
      <c r="M10" s="131"/>
    </row>
    <row r="11" spans="1:13" ht="26.25" customHeight="1">
      <c r="A11" s="268" t="s">
        <v>262</v>
      </c>
      <c r="B11" s="269">
        <v>55</v>
      </c>
      <c r="C11" s="269">
        <v>55</v>
      </c>
      <c r="D11" s="255">
        <v>27.89</v>
      </c>
      <c r="E11" s="269">
        <v>4</v>
      </c>
      <c r="F11" s="269">
        <v>4</v>
      </c>
      <c r="G11" s="269">
        <v>18</v>
      </c>
      <c r="H11" s="269">
        <v>18</v>
      </c>
      <c r="I11" s="269">
        <v>65</v>
      </c>
      <c r="J11" s="269">
        <v>65</v>
      </c>
      <c r="K11" s="269">
        <v>122</v>
      </c>
      <c r="L11" s="269">
        <v>122</v>
      </c>
      <c r="M11" s="131"/>
    </row>
    <row r="12" spans="1:13" ht="19.5" customHeight="1">
      <c r="A12" s="277" t="s">
        <v>18</v>
      </c>
      <c r="B12" s="282"/>
      <c r="C12" s="272"/>
      <c r="D12" s="282"/>
      <c r="E12" s="282">
        <f>SUM(E8:E11)</f>
        <v>23.560000000000002</v>
      </c>
      <c r="F12" s="272">
        <f>SUM(F8:F11)</f>
        <v>24.5</v>
      </c>
      <c r="G12" s="282">
        <f>SUM(G8:G11)</f>
        <v>34.78</v>
      </c>
      <c r="H12" s="272">
        <f>SUM(H8:H11)</f>
        <v>35.299999999999997</v>
      </c>
      <c r="I12" s="282">
        <f>SUM(I8:I11)</f>
        <v>168.68</v>
      </c>
      <c r="J12" s="272">
        <f>SUM(J8:J11)</f>
        <v>170.1</v>
      </c>
      <c r="K12" s="282">
        <f>SUM(K8:K11)</f>
        <v>772.4</v>
      </c>
      <c r="L12" s="272">
        <f>SUM(L8:L11)</f>
        <v>788.4</v>
      </c>
      <c r="M12" s="130" t="s">
        <v>35</v>
      </c>
    </row>
    <row r="13" spans="1:13" ht="23.25" customHeight="1">
      <c r="A13" s="379" t="s">
        <v>19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</row>
    <row r="14" spans="1:13" ht="26.25" customHeight="1">
      <c r="A14" s="262" t="s">
        <v>332</v>
      </c>
      <c r="B14" s="254">
        <v>60</v>
      </c>
      <c r="C14" s="254">
        <v>100</v>
      </c>
      <c r="D14" s="255">
        <v>10</v>
      </c>
      <c r="E14" s="255">
        <v>1.4</v>
      </c>
      <c r="F14" s="255">
        <v>2.1</v>
      </c>
      <c r="G14" s="255">
        <v>8.1</v>
      </c>
      <c r="H14" s="255">
        <v>9.5</v>
      </c>
      <c r="I14" s="255">
        <v>6.2</v>
      </c>
      <c r="J14" s="255">
        <v>7.5</v>
      </c>
      <c r="K14" s="255">
        <v>101.7</v>
      </c>
      <c r="L14" s="255">
        <v>102.3</v>
      </c>
      <c r="M14" s="131"/>
    </row>
    <row r="15" spans="1:13" ht="28.5" customHeight="1">
      <c r="A15" s="273" t="s">
        <v>303</v>
      </c>
      <c r="B15" s="254">
        <v>250</v>
      </c>
      <c r="C15" s="254">
        <v>300</v>
      </c>
      <c r="D15" s="255">
        <v>15</v>
      </c>
      <c r="E15" s="255">
        <v>1.5</v>
      </c>
      <c r="F15" s="255">
        <v>1.8</v>
      </c>
      <c r="G15" s="255">
        <v>1.9</v>
      </c>
      <c r="H15" s="255">
        <v>2.4</v>
      </c>
      <c r="I15" s="255">
        <v>13.2</v>
      </c>
      <c r="J15" s="255">
        <v>16</v>
      </c>
      <c r="K15" s="255">
        <v>76.7</v>
      </c>
      <c r="L15" s="255">
        <v>92.9</v>
      </c>
      <c r="M15" s="130" t="s">
        <v>35</v>
      </c>
    </row>
    <row r="16" spans="1:13" ht="21" customHeight="1">
      <c r="A16" s="257" t="s">
        <v>302</v>
      </c>
      <c r="B16" s="254">
        <v>120</v>
      </c>
      <c r="C16" s="254">
        <v>120</v>
      </c>
      <c r="D16" s="255">
        <v>35</v>
      </c>
      <c r="E16" s="269">
        <v>10.97</v>
      </c>
      <c r="F16" s="269">
        <v>10.97</v>
      </c>
      <c r="G16" s="269">
        <v>9.65</v>
      </c>
      <c r="H16" s="269">
        <v>9.65</v>
      </c>
      <c r="I16" s="269">
        <v>9.8800000000000008</v>
      </c>
      <c r="J16" s="269">
        <v>9.8800000000000008</v>
      </c>
      <c r="K16" s="269">
        <v>170</v>
      </c>
      <c r="L16" s="269">
        <v>170</v>
      </c>
      <c r="M16" s="130" t="s">
        <v>40</v>
      </c>
    </row>
    <row r="17" spans="1:16" ht="25.5" customHeight="1">
      <c r="A17" s="263" t="s">
        <v>282</v>
      </c>
      <c r="B17" s="254">
        <v>180</v>
      </c>
      <c r="C17" s="254">
        <v>200</v>
      </c>
      <c r="D17" s="255">
        <v>15</v>
      </c>
      <c r="E17" s="255">
        <v>5</v>
      </c>
      <c r="F17" s="255">
        <v>6.7</v>
      </c>
      <c r="G17" s="255">
        <v>5.3</v>
      </c>
      <c r="H17" s="255">
        <v>7.1</v>
      </c>
      <c r="I17" s="255">
        <v>35</v>
      </c>
      <c r="J17" s="255">
        <v>46.6</v>
      </c>
      <c r="K17" s="255">
        <v>208</v>
      </c>
      <c r="L17" s="255">
        <v>277.3</v>
      </c>
      <c r="M17" s="131"/>
    </row>
    <row r="18" spans="1:16" ht="21" customHeight="1">
      <c r="A18" s="264" t="s">
        <v>295</v>
      </c>
      <c r="B18" s="254">
        <v>200</v>
      </c>
      <c r="C18" s="254">
        <v>200</v>
      </c>
      <c r="D18" s="255">
        <v>5</v>
      </c>
      <c r="E18" s="255">
        <v>7.0000000000000007E-2</v>
      </c>
      <c r="F18" s="255">
        <v>7.0000000000000007E-2</v>
      </c>
      <c r="G18" s="255">
        <v>0.02</v>
      </c>
      <c r="H18" s="255">
        <v>0.02</v>
      </c>
      <c r="I18" s="255">
        <v>15</v>
      </c>
      <c r="J18" s="255">
        <v>15</v>
      </c>
      <c r="K18" s="255">
        <v>60</v>
      </c>
      <c r="L18" s="255">
        <v>60</v>
      </c>
      <c r="M18" s="146"/>
      <c r="N18" s="147"/>
      <c r="O18" s="148"/>
      <c r="P18" s="149"/>
    </row>
    <row r="19" spans="1:16" ht="33" customHeight="1">
      <c r="A19" s="264" t="s">
        <v>297</v>
      </c>
      <c r="B19" s="265">
        <v>80</v>
      </c>
      <c r="C19" s="265">
        <v>80</v>
      </c>
      <c r="D19" s="266">
        <v>2</v>
      </c>
      <c r="E19" s="266">
        <v>6.5</v>
      </c>
      <c r="F19" s="266">
        <v>6.5</v>
      </c>
      <c r="G19" s="266">
        <v>0.8</v>
      </c>
      <c r="H19" s="266">
        <v>0.8</v>
      </c>
      <c r="I19" s="266">
        <v>33.799999999999997</v>
      </c>
      <c r="J19" s="266">
        <v>33.799999999999997</v>
      </c>
      <c r="K19" s="266">
        <v>177.6</v>
      </c>
      <c r="L19" s="266">
        <v>177.6</v>
      </c>
      <c r="M19" s="131"/>
    </row>
    <row r="20" spans="1:16" ht="33" customHeight="1">
      <c r="A20" s="264" t="s">
        <v>298</v>
      </c>
      <c r="B20" s="254">
        <v>30</v>
      </c>
      <c r="C20" s="254">
        <v>30</v>
      </c>
      <c r="D20" s="255">
        <v>2</v>
      </c>
      <c r="E20" s="255">
        <v>2.4</v>
      </c>
      <c r="F20" s="255">
        <v>2.4</v>
      </c>
      <c r="G20" s="255">
        <v>0.3</v>
      </c>
      <c r="H20" s="255">
        <v>0.3</v>
      </c>
      <c r="I20" s="255">
        <v>14.6</v>
      </c>
      <c r="J20" s="255">
        <v>14.6</v>
      </c>
      <c r="K20" s="255">
        <v>72.599999999999994</v>
      </c>
      <c r="L20" s="255">
        <v>72.599999999999994</v>
      </c>
      <c r="M20" s="130" t="s">
        <v>35</v>
      </c>
    </row>
    <row r="21" spans="1:16" ht="24" customHeight="1">
      <c r="A21" s="277" t="s">
        <v>27</v>
      </c>
      <c r="B21" s="283"/>
      <c r="C21" s="283"/>
      <c r="D21" s="282"/>
      <c r="E21" s="282">
        <f>E14+E15+E16+E17+E18+E19+E20</f>
        <v>27.84</v>
      </c>
      <c r="F21" s="282">
        <f>SUM(F14:F20)</f>
        <v>30.54</v>
      </c>
      <c r="G21" s="282">
        <f>G14+G15+G16+G17+G18+G19+G20</f>
        <v>26.07</v>
      </c>
      <c r="H21" s="282">
        <f>SUM(H14:H20)</f>
        <v>29.77</v>
      </c>
      <c r="I21" s="282">
        <f>I14+I15+I16+I17+I18+I19+I20</f>
        <v>127.67999999999999</v>
      </c>
      <c r="J21" s="282">
        <f>SUM(J14:J20)</f>
        <v>143.38</v>
      </c>
      <c r="K21" s="282">
        <f>SUM(K14:K20)</f>
        <v>866.6</v>
      </c>
      <c r="L21" s="282">
        <f>SUM(L14:L20)</f>
        <v>952.7</v>
      </c>
    </row>
    <row r="22" spans="1:16" ht="21.75" customHeight="1">
      <c r="A22" s="166" t="s">
        <v>42</v>
      </c>
      <c r="B22" s="169"/>
      <c r="C22" s="169"/>
      <c r="D22" s="168">
        <v>77.09</v>
      </c>
      <c r="E22" s="168">
        <f t="shared" ref="E22:L22" si="0">E12+E21</f>
        <v>51.400000000000006</v>
      </c>
      <c r="F22" s="168">
        <f t="shared" si="0"/>
        <v>55.04</v>
      </c>
      <c r="G22" s="168">
        <f t="shared" si="0"/>
        <v>60.85</v>
      </c>
      <c r="H22" s="168">
        <f t="shared" si="0"/>
        <v>65.069999999999993</v>
      </c>
      <c r="I22" s="168">
        <f t="shared" si="0"/>
        <v>296.36</v>
      </c>
      <c r="J22" s="168">
        <f t="shared" si="0"/>
        <v>313.48</v>
      </c>
      <c r="K22" s="168">
        <f t="shared" si="0"/>
        <v>1639</v>
      </c>
      <c r="L22" s="168">
        <f t="shared" si="0"/>
        <v>1741.1</v>
      </c>
      <c r="M22" s="169"/>
    </row>
    <row r="23" spans="1:16">
      <c r="A23" s="126"/>
      <c r="B23" s="235"/>
      <c r="D23" s="127"/>
      <c r="E23" s="127"/>
      <c r="G23" s="127"/>
      <c r="I23" s="127"/>
      <c r="K23" s="127"/>
    </row>
  </sheetData>
  <mergeCells count="17">
    <mergeCell ref="E5:E6"/>
    <mergeCell ref="K5:K6"/>
    <mergeCell ref="L5:L6"/>
    <mergeCell ref="A13:L13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D5:D7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310" t="s">
        <v>46</v>
      </c>
      <c r="B2" s="310"/>
      <c r="C2" s="310"/>
      <c r="D2" s="310"/>
      <c r="E2" s="310"/>
      <c r="F2" s="310"/>
      <c r="G2" s="310"/>
      <c r="H2" s="310"/>
      <c r="I2" s="310"/>
    </row>
    <row r="3" spans="1:9" ht="25.5" customHeight="1">
      <c r="A3" s="224"/>
      <c r="B3" s="236"/>
      <c r="C3" s="342" t="s">
        <v>0</v>
      </c>
      <c r="D3" s="342"/>
      <c r="E3" s="342"/>
      <c r="F3" s="342"/>
      <c r="G3" s="342"/>
      <c r="H3" s="127"/>
      <c r="I3" s="129"/>
    </row>
    <row r="4" spans="1:9" s="130" customFormat="1">
      <c r="A4" s="313" t="s">
        <v>1</v>
      </c>
      <c r="B4" s="343" t="s">
        <v>2</v>
      </c>
      <c r="C4" s="312" t="s">
        <v>3</v>
      </c>
      <c r="D4" s="344" t="s">
        <v>4</v>
      </c>
      <c r="E4" s="344" t="s">
        <v>5</v>
      </c>
      <c r="F4" s="345" t="s">
        <v>6</v>
      </c>
      <c r="G4" s="344" t="s">
        <v>7</v>
      </c>
      <c r="H4" s="314" t="s">
        <v>8</v>
      </c>
      <c r="I4" s="314" t="s">
        <v>9</v>
      </c>
    </row>
    <row r="5" spans="1:9" s="130" customFormat="1" ht="4.5" customHeight="1">
      <c r="A5" s="313"/>
      <c r="B5" s="343"/>
      <c r="C5" s="312"/>
      <c r="D5" s="344"/>
      <c r="E5" s="344"/>
      <c r="F5" s="345"/>
      <c r="G5" s="344"/>
      <c r="H5" s="314"/>
      <c r="I5" s="314"/>
    </row>
    <row r="6" spans="1:9" s="130" customFormat="1" ht="17.25" thickBot="1">
      <c r="A6" s="313"/>
      <c r="B6" s="200" t="s">
        <v>10</v>
      </c>
      <c r="C6" s="312"/>
      <c r="D6" s="202" t="s">
        <v>10</v>
      </c>
      <c r="E6" s="202" t="s">
        <v>10</v>
      </c>
      <c r="F6" s="203" t="s">
        <v>10</v>
      </c>
      <c r="G6" s="202" t="s">
        <v>11</v>
      </c>
      <c r="H6" s="314"/>
      <c r="I6" s="314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46" t="s">
        <v>19</v>
      </c>
      <c r="B13" s="346"/>
      <c r="C13" s="346"/>
      <c r="D13" s="346"/>
      <c r="E13" s="346"/>
      <c r="F13" s="346"/>
      <c r="G13" s="346"/>
      <c r="H13" s="346"/>
      <c r="I13" s="346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47" t="s">
        <v>47</v>
      </c>
      <c r="B24" s="347"/>
      <c r="C24" s="347"/>
      <c r="D24" s="347"/>
      <c r="E24" s="347"/>
      <c r="F24" s="347"/>
      <c r="G24" s="347"/>
      <c r="H24" s="347"/>
      <c r="I24" s="347"/>
    </row>
    <row r="25" spans="1:9">
      <c r="A25" s="224"/>
      <c r="B25" s="236"/>
      <c r="C25" s="342" t="s">
        <v>0</v>
      </c>
      <c r="D25" s="342"/>
      <c r="E25" s="342"/>
      <c r="F25" s="342"/>
      <c r="G25" s="342"/>
      <c r="H25" s="127"/>
      <c r="I25" s="129"/>
    </row>
    <row r="26" spans="1:9">
      <c r="A26" s="313" t="s">
        <v>1</v>
      </c>
      <c r="B26" s="343" t="s">
        <v>2</v>
      </c>
      <c r="C26" s="312" t="s">
        <v>3</v>
      </c>
      <c r="D26" s="344" t="s">
        <v>4</v>
      </c>
      <c r="E26" s="344" t="s">
        <v>5</v>
      </c>
      <c r="F26" s="345" t="s">
        <v>6</v>
      </c>
      <c r="G26" s="344" t="s">
        <v>7</v>
      </c>
      <c r="H26" s="314" t="s">
        <v>8</v>
      </c>
      <c r="I26" s="314" t="s">
        <v>9</v>
      </c>
    </row>
    <row r="27" spans="1:9">
      <c r="A27" s="313"/>
      <c r="B27" s="343"/>
      <c r="C27" s="312"/>
      <c r="D27" s="344"/>
      <c r="E27" s="344"/>
      <c r="F27" s="345"/>
      <c r="G27" s="344"/>
      <c r="H27" s="314"/>
      <c r="I27" s="314"/>
    </row>
    <row r="28" spans="1:9">
      <c r="A28" s="348"/>
      <c r="B28" s="163" t="s">
        <v>10</v>
      </c>
      <c r="C28" s="349"/>
      <c r="D28" s="197" t="s">
        <v>10</v>
      </c>
      <c r="E28" s="197" t="s">
        <v>10</v>
      </c>
      <c r="F28" s="198" t="s">
        <v>10</v>
      </c>
      <c r="G28" s="202" t="s">
        <v>11</v>
      </c>
      <c r="H28" s="314"/>
      <c r="I28" s="314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46" t="s">
        <v>19</v>
      </c>
      <c r="B35" s="346"/>
      <c r="C35" s="346"/>
      <c r="D35" s="346"/>
      <c r="E35" s="346"/>
      <c r="F35" s="346"/>
      <c r="G35" s="346"/>
      <c r="H35" s="346"/>
      <c r="I35" s="346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M23"/>
  <sheetViews>
    <sheetView view="pageBreakPreview" topLeftCell="A4" zoomScaleSheetLayoutView="100" workbookViewId="0">
      <selection activeCell="B15" sqref="B15:C21"/>
    </sheetView>
  </sheetViews>
  <sheetFormatPr defaultRowHeight="16.5"/>
  <cols>
    <col min="1" max="1" width="31.28515625" style="131" customWidth="1"/>
    <col min="2" max="3" width="10" style="139" customWidth="1"/>
    <col min="4" max="4" width="9.140625" style="139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1" width="9.140625" style="139"/>
    <col min="12" max="12" width="0" style="130" hidden="1" customWidth="1"/>
    <col min="13" max="16384" width="9.140625" style="131"/>
  </cols>
  <sheetData>
    <row r="1" spans="1:13" ht="21" customHeight="1">
      <c r="A1" s="299" t="s">
        <v>321</v>
      </c>
      <c r="B1"/>
      <c r="C1"/>
      <c r="D1"/>
      <c r="E1" s="300"/>
      <c r="F1" s="300"/>
      <c r="G1" s="300"/>
      <c r="H1" s="373" t="s">
        <v>307</v>
      </c>
      <c r="I1" s="373"/>
      <c r="J1" s="373"/>
      <c r="K1" s="300"/>
      <c r="L1" s="300"/>
    </row>
    <row r="2" spans="1:13" ht="21" customHeight="1">
      <c r="A2"/>
      <c r="B2"/>
      <c r="C2"/>
      <c r="D2"/>
      <c r="E2"/>
      <c r="F2"/>
      <c r="G2"/>
      <c r="H2" s="373" t="s">
        <v>308</v>
      </c>
      <c r="I2" s="373"/>
      <c r="J2" s="373"/>
      <c r="K2"/>
      <c r="L2" s="131"/>
    </row>
    <row r="3" spans="1:13" ht="42" customHeight="1">
      <c r="A3" s="301"/>
      <c r="B3" s="374" t="s">
        <v>312</v>
      </c>
      <c r="C3" s="374"/>
      <c r="D3" s="374"/>
      <c r="E3" s="374"/>
      <c r="F3" s="374"/>
      <c r="G3" s="374"/>
      <c r="H3" s="374"/>
      <c r="I3" s="374"/>
      <c r="J3" s="374"/>
      <c r="K3" s="301"/>
      <c r="L3" s="131"/>
    </row>
    <row r="4" spans="1:13" ht="21" customHeight="1">
      <c r="A4" s="301"/>
      <c r="B4" s="302"/>
      <c r="C4" s="374" t="s">
        <v>309</v>
      </c>
      <c r="D4" s="374"/>
      <c r="E4" s="374"/>
      <c r="F4" s="374"/>
      <c r="G4" s="374"/>
      <c r="H4" s="374"/>
      <c r="I4" s="374"/>
      <c r="J4" s="302"/>
      <c r="K4" s="301"/>
      <c r="L4" s="131"/>
    </row>
    <row r="5" spans="1:13" s="130" customFormat="1">
      <c r="A5" s="313" t="s">
        <v>1</v>
      </c>
      <c r="B5" s="343" t="s">
        <v>2</v>
      </c>
      <c r="C5" s="343" t="s">
        <v>2</v>
      </c>
      <c r="D5" s="312" t="s">
        <v>3</v>
      </c>
      <c r="E5" s="344" t="s">
        <v>4</v>
      </c>
      <c r="F5" s="344" t="s">
        <v>4</v>
      </c>
      <c r="G5" s="344" t="s">
        <v>5</v>
      </c>
      <c r="H5" s="344" t="s">
        <v>5</v>
      </c>
      <c r="I5" s="345" t="s">
        <v>6</v>
      </c>
      <c r="J5" s="345" t="s">
        <v>6</v>
      </c>
      <c r="K5" s="344" t="s">
        <v>7</v>
      </c>
      <c r="L5" s="344" t="s">
        <v>7</v>
      </c>
    </row>
    <row r="6" spans="1:13" s="130" customFormat="1" ht="4.5" customHeight="1">
      <c r="A6" s="313"/>
      <c r="B6" s="343"/>
      <c r="C6" s="343"/>
      <c r="D6" s="312"/>
      <c r="E6" s="344"/>
      <c r="F6" s="344"/>
      <c r="G6" s="344"/>
      <c r="H6" s="344"/>
      <c r="I6" s="345"/>
      <c r="J6" s="345"/>
      <c r="K6" s="344"/>
      <c r="L6" s="344"/>
    </row>
    <row r="7" spans="1:13" s="130" customFormat="1">
      <c r="A7" s="313"/>
      <c r="B7" s="294" t="s">
        <v>310</v>
      </c>
      <c r="C7" s="294" t="s">
        <v>311</v>
      </c>
      <c r="D7" s="312"/>
      <c r="E7" s="294" t="s">
        <v>310</v>
      </c>
      <c r="F7" s="294" t="s">
        <v>311</v>
      </c>
      <c r="G7" s="294" t="s">
        <v>310</v>
      </c>
      <c r="H7" s="294" t="s">
        <v>311</v>
      </c>
      <c r="I7" s="294" t="s">
        <v>310</v>
      </c>
      <c r="J7" s="294" t="s">
        <v>311</v>
      </c>
      <c r="K7" s="294" t="s">
        <v>310</v>
      </c>
      <c r="L7" s="294" t="s">
        <v>311</v>
      </c>
    </row>
    <row r="8" spans="1:13" ht="22.5" customHeight="1">
      <c r="A8" s="279" t="s">
        <v>290</v>
      </c>
      <c r="B8" s="291">
        <v>200</v>
      </c>
      <c r="C8" s="291">
        <v>250</v>
      </c>
      <c r="D8" s="287">
        <v>34.75</v>
      </c>
      <c r="E8" s="287">
        <v>27.3</v>
      </c>
      <c r="F8" s="287">
        <v>34.1</v>
      </c>
      <c r="G8" s="287">
        <v>7.9</v>
      </c>
      <c r="H8" s="287">
        <v>9.9</v>
      </c>
      <c r="I8" s="287">
        <v>34.700000000000003</v>
      </c>
      <c r="J8" s="287">
        <v>43.3</v>
      </c>
      <c r="K8" s="287">
        <v>318.8</v>
      </c>
      <c r="L8" s="287">
        <v>398.8</v>
      </c>
      <c r="M8" s="130"/>
    </row>
    <row r="9" spans="1:13" ht="24.75" customHeight="1">
      <c r="A9" s="268" t="s">
        <v>279</v>
      </c>
      <c r="B9" s="269">
        <v>55</v>
      </c>
      <c r="C9" s="269">
        <v>55</v>
      </c>
      <c r="D9" s="255">
        <v>13.86</v>
      </c>
      <c r="E9" s="269">
        <v>1.54</v>
      </c>
      <c r="F9" s="269">
        <v>1.54</v>
      </c>
      <c r="G9" s="269">
        <v>1.87</v>
      </c>
      <c r="H9" s="269">
        <v>1.87</v>
      </c>
      <c r="I9" s="269">
        <v>42.46</v>
      </c>
      <c r="J9" s="269">
        <v>42.46</v>
      </c>
      <c r="K9" s="269">
        <v>192.5</v>
      </c>
      <c r="L9" s="269">
        <v>258</v>
      </c>
    </row>
    <row r="10" spans="1:13" ht="35.25" customHeight="1">
      <c r="A10" s="262" t="s">
        <v>323</v>
      </c>
      <c r="B10" s="254">
        <v>60</v>
      </c>
      <c r="C10" s="254">
        <v>60</v>
      </c>
      <c r="D10" s="255">
        <v>5.33</v>
      </c>
      <c r="E10" s="255">
        <v>0.66</v>
      </c>
      <c r="F10" s="255">
        <v>0.9</v>
      </c>
      <c r="G10" s="255">
        <v>0.12</v>
      </c>
      <c r="H10" s="255">
        <v>0.12</v>
      </c>
      <c r="I10" s="255">
        <v>2.2799999999999998</v>
      </c>
      <c r="J10" s="255">
        <v>2.2799999999999998</v>
      </c>
      <c r="K10" s="255">
        <v>13.2</v>
      </c>
      <c r="L10" s="255">
        <v>11.9</v>
      </c>
    </row>
    <row r="11" spans="1:13" s="194" customFormat="1" ht="33" customHeight="1">
      <c r="A11" s="273" t="s">
        <v>285</v>
      </c>
      <c r="B11" s="254">
        <v>200</v>
      </c>
      <c r="C11" s="254">
        <v>200</v>
      </c>
      <c r="D11" s="255">
        <v>17.399999999999999</v>
      </c>
      <c r="E11" s="255">
        <v>1.5</v>
      </c>
      <c r="F11" s="255">
        <v>1.5</v>
      </c>
      <c r="G11" s="255">
        <v>1.4</v>
      </c>
      <c r="H11" s="255">
        <v>1.4</v>
      </c>
      <c r="I11" s="255">
        <v>8.6</v>
      </c>
      <c r="J11" s="255">
        <v>8.6</v>
      </c>
      <c r="K11" s="255">
        <v>52.9</v>
      </c>
      <c r="L11" s="255">
        <v>52.9</v>
      </c>
    </row>
    <row r="12" spans="1:13" s="256" customFormat="1" ht="18.75" customHeight="1">
      <c r="A12" s="263" t="s">
        <v>16</v>
      </c>
      <c r="B12" s="254">
        <v>60</v>
      </c>
      <c r="C12" s="254">
        <v>60</v>
      </c>
      <c r="D12" s="255">
        <v>5.75</v>
      </c>
      <c r="E12" s="255">
        <v>2.8</v>
      </c>
      <c r="F12" s="255">
        <v>2.8</v>
      </c>
      <c r="G12" s="255">
        <v>0.8</v>
      </c>
      <c r="H12" s="255">
        <v>0.8</v>
      </c>
      <c r="I12" s="255">
        <v>20</v>
      </c>
      <c r="J12" s="255">
        <v>20</v>
      </c>
      <c r="K12" s="255">
        <v>105.6</v>
      </c>
      <c r="L12" s="255">
        <v>105.6</v>
      </c>
    </row>
    <row r="13" spans="1:13" ht="18" customHeight="1">
      <c r="A13" s="271" t="s">
        <v>18</v>
      </c>
      <c r="B13" s="272"/>
      <c r="C13" s="272"/>
      <c r="D13" s="272"/>
      <c r="E13" s="272">
        <f t="shared" ref="E13:K13" si="0">SUM(E8:E12)</f>
        <v>33.799999999999997</v>
      </c>
      <c r="F13" s="272">
        <f t="shared" si="0"/>
        <v>40.839999999999996</v>
      </c>
      <c r="G13" s="272">
        <f t="shared" si="0"/>
        <v>12.09</v>
      </c>
      <c r="H13" s="272">
        <f t="shared" si="0"/>
        <v>14.09</v>
      </c>
      <c r="I13" s="272">
        <f t="shared" si="0"/>
        <v>108.03999999999999</v>
      </c>
      <c r="J13" s="272">
        <f t="shared" si="0"/>
        <v>116.63999999999999</v>
      </c>
      <c r="K13" s="272">
        <f t="shared" si="0"/>
        <v>683</v>
      </c>
      <c r="L13" s="130" t="s">
        <v>35</v>
      </c>
    </row>
    <row r="14" spans="1:13" ht="21" customHeight="1">
      <c r="A14" s="371" t="s">
        <v>19</v>
      </c>
      <c r="B14" s="371"/>
      <c r="C14" s="371"/>
      <c r="D14" s="371"/>
      <c r="E14" s="371"/>
      <c r="F14" s="371"/>
      <c r="G14" s="371"/>
      <c r="H14" s="371"/>
      <c r="I14" s="371"/>
      <c r="J14" s="371"/>
      <c r="K14" s="371"/>
    </row>
    <row r="15" spans="1:13" s="153" customFormat="1" ht="39" customHeight="1">
      <c r="A15" s="262" t="s">
        <v>333</v>
      </c>
      <c r="B15" s="254">
        <v>60</v>
      </c>
      <c r="C15" s="254">
        <v>100</v>
      </c>
      <c r="D15" s="255">
        <v>10</v>
      </c>
      <c r="E15" s="255">
        <v>1</v>
      </c>
      <c r="F15" s="255">
        <v>4.18</v>
      </c>
      <c r="G15" s="255">
        <v>2.5099999999999998</v>
      </c>
      <c r="H15" s="255">
        <v>4.91</v>
      </c>
      <c r="I15" s="255">
        <v>8.19</v>
      </c>
      <c r="J15" s="255">
        <v>27.93</v>
      </c>
      <c r="K15" s="255">
        <v>46.26</v>
      </c>
      <c r="L15" s="139"/>
    </row>
    <row r="16" spans="1:13" ht="27" customHeight="1">
      <c r="A16" s="273" t="s">
        <v>242</v>
      </c>
      <c r="B16" s="254">
        <v>250</v>
      </c>
      <c r="C16" s="254">
        <v>300</v>
      </c>
      <c r="D16" s="255">
        <v>15</v>
      </c>
      <c r="E16" s="255">
        <v>2.86</v>
      </c>
      <c r="F16" s="255">
        <v>4</v>
      </c>
      <c r="G16" s="255">
        <v>2.96</v>
      </c>
      <c r="H16" s="255">
        <v>4.1500000000000004</v>
      </c>
      <c r="I16" s="255">
        <v>13.84</v>
      </c>
      <c r="J16" s="255">
        <v>19.37</v>
      </c>
      <c r="K16" s="255">
        <v>254</v>
      </c>
      <c r="L16" s="255">
        <v>356</v>
      </c>
    </row>
    <row r="17" spans="1:12" ht="22.5" customHeight="1">
      <c r="A17" s="273" t="s">
        <v>296</v>
      </c>
      <c r="B17" s="254">
        <v>120</v>
      </c>
      <c r="C17" s="254">
        <v>120</v>
      </c>
      <c r="D17" s="255">
        <v>35</v>
      </c>
      <c r="E17" s="255">
        <v>16.5</v>
      </c>
      <c r="F17" s="255">
        <v>16.5</v>
      </c>
      <c r="G17" s="255">
        <v>2.5</v>
      </c>
      <c r="H17" s="255">
        <v>2.5</v>
      </c>
      <c r="I17" s="255">
        <v>1.1299999999999999</v>
      </c>
      <c r="J17" s="255">
        <v>1.1299999999999999</v>
      </c>
      <c r="K17" s="255">
        <v>180.91</v>
      </c>
      <c r="L17" s="255">
        <v>217.09</v>
      </c>
    </row>
    <row r="18" spans="1:12" s="136" customFormat="1" ht="27" customHeight="1">
      <c r="A18" s="257" t="s">
        <v>294</v>
      </c>
      <c r="B18" s="288">
        <v>180</v>
      </c>
      <c r="C18" s="288">
        <v>200</v>
      </c>
      <c r="D18" s="255">
        <v>15</v>
      </c>
      <c r="E18" s="255">
        <v>13.31</v>
      </c>
      <c r="F18" s="255">
        <v>17.75</v>
      </c>
      <c r="G18" s="255">
        <v>6.69</v>
      </c>
      <c r="H18" s="255">
        <v>8.92</v>
      </c>
      <c r="I18" s="255">
        <v>34.19</v>
      </c>
      <c r="J18" s="255">
        <v>45.59</v>
      </c>
      <c r="K18" s="255">
        <v>249</v>
      </c>
      <c r="L18" s="255">
        <v>332</v>
      </c>
    </row>
    <row r="19" spans="1:12" ht="36.75" customHeight="1">
      <c r="A19" s="273" t="s">
        <v>327</v>
      </c>
      <c r="B19" s="254">
        <v>200</v>
      </c>
      <c r="C19" s="254">
        <v>200</v>
      </c>
      <c r="D19" s="255">
        <v>5</v>
      </c>
      <c r="E19" s="255">
        <v>0.24</v>
      </c>
      <c r="F19" s="255">
        <v>0.24</v>
      </c>
      <c r="G19" s="255">
        <v>0.08</v>
      </c>
      <c r="H19" s="255">
        <v>0.08</v>
      </c>
      <c r="I19" s="255">
        <v>12.22</v>
      </c>
      <c r="J19" s="255">
        <v>12.22</v>
      </c>
      <c r="K19" s="255">
        <v>50.5</v>
      </c>
      <c r="L19" s="255">
        <v>50.5</v>
      </c>
    </row>
    <row r="20" spans="1:12" ht="32.25" customHeight="1">
      <c r="A20" s="307" t="s">
        <v>297</v>
      </c>
      <c r="B20" s="308">
        <v>80</v>
      </c>
      <c r="C20" s="308">
        <v>80</v>
      </c>
      <c r="D20" s="309">
        <v>2</v>
      </c>
      <c r="E20" s="309">
        <v>6.5</v>
      </c>
      <c r="F20" s="309">
        <v>6.5</v>
      </c>
      <c r="G20" s="309">
        <v>0.8</v>
      </c>
      <c r="H20" s="309">
        <v>0.8</v>
      </c>
      <c r="I20" s="309">
        <v>33.799999999999997</v>
      </c>
      <c r="J20" s="309">
        <v>33.799999999999997</v>
      </c>
      <c r="K20" s="309">
        <v>177.6</v>
      </c>
      <c r="L20" s="131"/>
    </row>
    <row r="21" spans="1:12" ht="36.75" customHeight="1">
      <c r="A21" s="264" t="s">
        <v>298</v>
      </c>
      <c r="B21" s="254">
        <v>30</v>
      </c>
      <c r="C21" s="254">
        <v>30</v>
      </c>
      <c r="D21" s="255">
        <v>2</v>
      </c>
      <c r="E21" s="255">
        <v>2.4</v>
      </c>
      <c r="F21" s="255">
        <v>2.4</v>
      </c>
      <c r="G21" s="255">
        <v>0.3</v>
      </c>
      <c r="H21" s="255">
        <v>0.3</v>
      </c>
      <c r="I21" s="255">
        <v>14.6</v>
      </c>
      <c r="J21" s="255">
        <v>14.6</v>
      </c>
      <c r="K21" s="255">
        <v>72.599999999999994</v>
      </c>
      <c r="L21" s="169" t="s">
        <v>35</v>
      </c>
    </row>
    <row r="22" spans="1:12" ht="24" customHeight="1">
      <c r="A22" s="284" t="s">
        <v>27</v>
      </c>
      <c r="B22" s="274"/>
      <c r="C22" s="274"/>
      <c r="D22" s="275"/>
      <c r="E22" s="275">
        <f t="shared" ref="E22:K22" si="1">SUM(E15:E20)</f>
        <v>40.410000000000004</v>
      </c>
      <c r="F22" s="275">
        <f t="shared" si="1"/>
        <v>49.17</v>
      </c>
      <c r="G22" s="275">
        <f t="shared" si="1"/>
        <v>15.540000000000001</v>
      </c>
      <c r="H22" s="275">
        <f t="shared" si="1"/>
        <v>21.36</v>
      </c>
      <c r="I22" s="275">
        <f t="shared" si="1"/>
        <v>103.36999999999999</v>
      </c>
      <c r="J22" s="275">
        <f t="shared" si="1"/>
        <v>140.04000000000002</v>
      </c>
      <c r="K22" s="275">
        <f t="shared" si="1"/>
        <v>958.27</v>
      </c>
    </row>
    <row r="23" spans="1:12" ht="21" customHeight="1">
      <c r="A23" s="285" t="s">
        <v>42</v>
      </c>
      <c r="B23" s="270"/>
      <c r="C23" s="56"/>
      <c r="D23" s="286">
        <v>77.09</v>
      </c>
      <c r="E23" s="286">
        <f t="shared" ref="E23:K23" si="2">E13+E22</f>
        <v>74.210000000000008</v>
      </c>
      <c r="F23" s="174">
        <f t="shared" si="2"/>
        <v>90.009999999999991</v>
      </c>
      <c r="G23" s="286">
        <f t="shared" si="2"/>
        <v>27.630000000000003</v>
      </c>
      <c r="H23" s="174">
        <f t="shared" si="2"/>
        <v>35.450000000000003</v>
      </c>
      <c r="I23" s="286">
        <f t="shared" si="2"/>
        <v>211.40999999999997</v>
      </c>
      <c r="J23" s="174">
        <f t="shared" si="2"/>
        <v>256.68</v>
      </c>
      <c r="K23" s="286">
        <f t="shared" si="2"/>
        <v>1641.27</v>
      </c>
      <c r="L23" s="169"/>
    </row>
  </sheetData>
  <mergeCells count="17">
    <mergeCell ref="E5:E6"/>
    <mergeCell ref="K5:K6"/>
    <mergeCell ref="L5:L6"/>
    <mergeCell ref="A14:K14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D5:D7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37" t="s">
        <v>178</v>
      </c>
      <c r="B1" s="337"/>
      <c r="C1" s="337"/>
      <c r="D1" s="337"/>
      <c r="E1" s="337"/>
      <c r="F1" s="337"/>
      <c r="G1" s="337"/>
      <c r="H1" s="337"/>
      <c r="I1" s="337"/>
      <c r="J1" s="337" t="s">
        <v>128</v>
      </c>
      <c r="K1" s="337"/>
      <c r="L1" s="337"/>
    </row>
    <row r="2" spans="1:12" ht="19.5" customHeight="1">
      <c r="A2" s="338" t="s">
        <v>1</v>
      </c>
      <c r="B2" s="338" t="s">
        <v>129</v>
      </c>
      <c r="C2" s="338" t="s">
        <v>130</v>
      </c>
      <c r="D2" s="339" t="s">
        <v>131</v>
      </c>
      <c r="E2" s="339" t="s">
        <v>132</v>
      </c>
      <c r="F2" s="340" t="s">
        <v>133</v>
      </c>
      <c r="G2" s="340" t="s">
        <v>134</v>
      </c>
      <c r="H2" s="341" t="s">
        <v>135</v>
      </c>
      <c r="I2" s="341"/>
      <c r="J2" s="341"/>
      <c r="K2" s="341"/>
      <c r="L2" s="341"/>
    </row>
    <row r="3" spans="1:12" ht="13.5" customHeight="1">
      <c r="A3" s="338"/>
      <c r="B3" s="338"/>
      <c r="C3" s="338"/>
      <c r="D3" s="339"/>
      <c r="E3" s="339"/>
      <c r="F3" s="340"/>
      <c r="G3" s="34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6" t="s">
        <v>179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</row>
    <row r="5" spans="1:12" ht="13.5" customHeight="1">
      <c r="A5" s="325" t="s">
        <v>264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7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25" t="s">
        <v>29</v>
      </c>
      <c r="D9" s="326"/>
      <c r="E9" s="326"/>
      <c r="F9" s="327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33" t="s">
        <v>149</v>
      </c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33" t="s">
        <v>144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25" t="s">
        <v>49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7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25">
        <v>200</v>
      </c>
      <c r="D18" s="326"/>
      <c r="E18" s="326"/>
      <c r="F18" s="327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20" t="s">
        <v>16</v>
      </c>
      <c r="B19" s="321"/>
      <c r="C19" s="321"/>
      <c r="D19" s="326"/>
      <c r="E19" s="326"/>
      <c r="F19" s="326"/>
      <c r="G19" s="326"/>
      <c r="H19" s="326"/>
      <c r="I19" s="326"/>
      <c r="J19" s="326"/>
      <c r="K19" s="326"/>
      <c r="L19" s="327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30"/>
      <c r="B21" s="331"/>
      <c r="C21" s="331"/>
      <c r="D21" s="332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34" t="s">
        <v>154</v>
      </c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5"/>
    </row>
    <row r="23" spans="1:12" s="44" customFormat="1">
      <c r="A23" s="325" t="s">
        <v>51</v>
      </c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7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23" t="s">
        <v>184</v>
      </c>
      <c r="C26" s="324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25" t="s">
        <v>20</v>
      </c>
      <c r="B27" s="326"/>
      <c r="C27" s="326"/>
      <c r="D27" s="326"/>
      <c r="E27" s="326"/>
      <c r="F27" s="326"/>
      <c r="G27" s="326"/>
      <c r="H27" s="326"/>
      <c r="I27" s="326"/>
      <c r="J27" s="326"/>
      <c r="K27" s="326"/>
      <c r="L27" s="327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23" t="s">
        <v>185</v>
      </c>
      <c r="C37" s="324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25" t="s">
        <v>188</v>
      </c>
      <c r="B38" s="326"/>
      <c r="C38" s="326"/>
      <c r="D38" s="326"/>
      <c r="E38" s="326"/>
      <c r="F38" s="326"/>
      <c r="G38" s="326"/>
      <c r="H38" s="326"/>
      <c r="I38" s="326"/>
      <c r="J38" s="326"/>
      <c r="K38" s="326"/>
      <c r="L38" s="327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23">
        <v>180</v>
      </c>
      <c r="C42" s="324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20" t="s">
        <v>195</v>
      </c>
      <c r="B43" s="321"/>
      <c r="C43" s="321"/>
      <c r="D43" s="321"/>
      <c r="E43" s="321"/>
      <c r="F43" s="321"/>
      <c r="G43" s="321"/>
      <c r="H43" s="321"/>
      <c r="I43" s="321"/>
      <c r="J43" s="321"/>
      <c r="K43" s="321"/>
      <c r="L43" s="322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23">
        <v>100</v>
      </c>
      <c r="C54" s="324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25" t="s">
        <v>23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7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28">
        <v>200</v>
      </c>
      <c r="C58" s="329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17"/>
      <c r="E59" s="318"/>
      <c r="F59" s="318"/>
      <c r="G59" s="319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17"/>
      <c r="E61" s="318"/>
      <c r="F61" s="318"/>
      <c r="G61" s="31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17" t="s">
        <v>133</v>
      </c>
      <c r="B63" s="318"/>
      <c r="C63" s="318"/>
      <c r="D63" s="319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  <mergeCell ref="A43:L43"/>
    <mergeCell ref="B54:C54"/>
    <mergeCell ref="A19:L19"/>
    <mergeCell ref="A21:D21"/>
    <mergeCell ref="A22:L22"/>
    <mergeCell ref="A23:L23"/>
    <mergeCell ref="B26:C26"/>
    <mergeCell ref="C18:F18"/>
    <mergeCell ref="A27:L27"/>
    <mergeCell ref="B37:C37"/>
    <mergeCell ref="A38:L38"/>
    <mergeCell ref="B42:C42"/>
    <mergeCell ref="A55:L55"/>
    <mergeCell ref="B58:C58"/>
    <mergeCell ref="D59:G59"/>
    <mergeCell ref="D61:G61"/>
    <mergeCell ref="A63:D6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50" t="s">
        <v>103</v>
      </c>
      <c r="B2" s="350"/>
      <c r="C2" s="350"/>
      <c r="D2" s="350"/>
      <c r="E2" s="350"/>
      <c r="F2" s="350"/>
      <c r="G2" s="350"/>
      <c r="H2" s="350"/>
      <c r="I2" s="350"/>
    </row>
    <row r="3" spans="1:10" ht="25.5" customHeight="1">
      <c r="A3" s="126"/>
      <c r="B3" s="213"/>
      <c r="C3" s="315" t="s">
        <v>0</v>
      </c>
      <c r="D3" s="315"/>
      <c r="E3" s="315"/>
      <c r="F3" s="315"/>
      <c r="G3" s="315"/>
      <c r="H3" s="129"/>
      <c r="I3" s="129"/>
    </row>
    <row r="4" spans="1:10">
      <c r="A4" s="313" t="s">
        <v>1</v>
      </c>
      <c r="B4" s="312" t="s">
        <v>2</v>
      </c>
      <c r="C4" s="312" t="s">
        <v>3</v>
      </c>
      <c r="D4" s="313" t="s">
        <v>4</v>
      </c>
      <c r="E4" s="313" t="s">
        <v>5</v>
      </c>
      <c r="F4" s="314" t="s">
        <v>6</v>
      </c>
      <c r="G4" s="313" t="s">
        <v>7</v>
      </c>
      <c r="H4" s="314" t="s">
        <v>8</v>
      </c>
      <c r="I4" s="314" t="s">
        <v>9</v>
      </c>
    </row>
    <row r="5" spans="1:10">
      <c r="A5" s="313"/>
      <c r="B5" s="312"/>
      <c r="C5" s="312"/>
      <c r="D5" s="313"/>
      <c r="E5" s="313"/>
      <c r="F5" s="314"/>
      <c r="G5" s="313"/>
      <c r="H5" s="314"/>
      <c r="I5" s="314"/>
    </row>
    <row r="6" spans="1:10">
      <c r="A6" s="313"/>
      <c r="B6" s="201" t="s">
        <v>10</v>
      </c>
      <c r="C6" s="312"/>
      <c r="D6" s="199" t="s">
        <v>10</v>
      </c>
      <c r="E6" s="199" t="s">
        <v>10</v>
      </c>
      <c r="F6" s="204" t="s">
        <v>10</v>
      </c>
      <c r="G6" s="199" t="s">
        <v>11</v>
      </c>
      <c r="H6" s="314"/>
      <c r="I6" s="314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51" t="s">
        <v>19</v>
      </c>
      <c r="B12" s="316"/>
      <c r="C12" s="316"/>
      <c r="D12" s="316"/>
      <c r="E12" s="316"/>
      <c r="F12" s="316"/>
      <c r="G12" s="316"/>
      <c r="H12" s="316"/>
      <c r="I12" s="352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50" t="s">
        <v>125</v>
      </c>
      <c r="B23" s="350"/>
      <c r="C23" s="350"/>
      <c r="D23" s="350"/>
      <c r="E23" s="350"/>
      <c r="F23" s="350"/>
      <c r="G23" s="350"/>
      <c r="H23" s="350"/>
      <c r="I23" s="350"/>
    </row>
    <row r="24" spans="1:10">
      <c r="A24" s="126"/>
      <c r="B24" s="213"/>
      <c r="C24" s="315" t="s">
        <v>0</v>
      </c>
      <c r="D24" s="315"/>
      <c r="E24" s="315"/>
      <c r="F24" s="315"/>
      <c r="G24" s="315"/>
      <c r="H24" s="129"/>
      <c r="I24" s="129"/>
    </row>
    <row r="25" spans="1:10">
      <c r="A25" s="313" t="s">
        <v>1</v>
      </c>
      <c r="B25" s="312" t="s">
        <v>2</v>
      </c>
      <c r="C25" s="312" t="s">
        <v>3</v>
      </c>
      <c r="D25" s="313" t="s">
        <v>4</v>
      </c>
      <c r="E25" s="313" t="s">
        <v>5</v>
      </c>
      <c r="F25" s="314" t="s">
        <v>6</v>
      </c>
      <c r="G25" s="313" t="s">
        <v>7</v>
      </c>
      <c r="H25" s="314" t="s">
        <v>8</v>
      </c>
      <c r="I25" s="314" t="s">
        <v>9</v>
      </c>
    </row>
    <row r="26" spans="1:10">
      <c r="A26" s="313"/>
      <c r="B26" s="312"/>
      <c r="C26" s="312"/>
      <c r="D26" s="313"/>
      <c r="E26" s="313"/>
      <c r="F26" s="314"/>
      <c r="G26" s="313"/>
      <c r="H26" s="314"/>
      <c r="I26" s="314"/>
    </row>
    <row r="27" spans="1:10">
      <c r="A27" s="313"/>
      <c r="B27" s="201" t="s">
        <v>10</v>
      </c>
      <c r="C27" s="312"/>
      <c r="D27" s="199" t="s">
        <v>10</v>
      </c>
      <c r="E27" s="199" t="s">
        <v>10</v>
      </c>
      <c r="F27" s="204" t="s">
        <v>10</v>
      </c>
      <c r="G27" s="199" t="s">
        <v>11</v>
      </c>
      <c r="H27" s="314"/>
      <c r="I27" s="314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51" t="s">
        <v>19</v>
      </c>
      <c r="B33" s="316"/>
      <c r="C33" s="316"/>
      <c r="D33" s="316"/>
      <c r="E33" s="316"/>
      <c r="F33" s="316"/>
      <c r="G33" s="316"/>
      <c r="H33" s="316"/>
      <c r="I33" s="352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7" t="s">
        <v>196</v>
      </c>
      <c r="B1" s="337"/>
      <c r="C1" s="337"/>
      <c r="D1" s="337"/>
      <c r="E1" s="337"/>
      <c r="F1" s="337"/>
      <c r="G1" s="337"/>
      <c r="H1" s="337"/>
      <c r="I1" s="337"/>
      <c r="J1" s="337" t="s">
        <v>128</v>
      </c>
      <c r="K1" s="337"/>
      <c r="L1" s="337"/>
    </row>
    <row r="2" spans="1:12" ht="19.5" customHeight="1">
      <c r="A2" s="338" t="s">
        <v>1</v>
      </c>
      <c r="B2" s="338" t="s">
        <v>129</v>
      </c>
      <c r="C2" s="338" t="s">
        <v>130</v>
      </c>
      <c r="D2" s="339" t="s">
        <v>131</v>
      </c>
      <c r="E2" s="339" t="s">
        <v>132</v>
      </c>
      <c r="F2" s="340" t="s">
        <v>133</v>
      </c>
      <c r="G2" s="340" t="s">
        <v>134</v>
      </c>
      <c r="H2" s="341" t="s">
        <v>135</v>
      </c>
      <c r="I2" s="341"/>
      <c r="J2" s="341"/>
      <c r="K2" s="341"/>
      <c r="L2" s="341"/>
    </row>
    <row r="3" spans="1:12" ht="13.5" customHeight="1">
      <c r="A3" s="338"/>
      <c r="B3" s="338"/>
      <c r="C3" s="338"/>
      <c r="D3" s="339"/>
      <c r="E3" s="339"/>
      <c r="F3" s="340"/>
      <c r="G3" s="34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6" t="s">
        <v>221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</row>
    <row r="5" spans="1:12" ht="13.5" customHeight="1">
      <c r="A5" s="325" t="s">
        <v>78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7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20" t="s">
        <v>29</v>
      </c>
      <c r="D13" s="326"/>
      <c r="E13" s="326"/>
      <c r="F13" s="327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25" t="s">
        <v>199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7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25">
        <v>200</v>
      </c>
      <c r="D18" s="326"/>
      <c r="E18" s="326"/>
      <c r="F18" s="327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20" t="s">
        <v>16</v>
      </c>
      <c r="B19" s="321"/>
      <c r="C19" s="321"/>
      <c r="D19" s="326"/>
      <c r="E19" s="326"/>
      <c r="F19" s="326"/>
      <c r="G19" s="326"/>
      <c r="H19" s="326"/>
      <c r="I19" s="326"/>
      <c r="J19" s="326"/>
      <c r="K19" s="326"/>
      <c r="L19" s="327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25" t="s">
        <v>65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26"/>
      <c r="L21" s="327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30"/>
      <c r="B23" s="331"/>
      <c r="C23" s="331"/>
      <c r="D23" s="332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34" t="s">
        <v>154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</row>
    <row r="25" spans="1:12" s="44" customFormat="1">
      <c r="A25" s="325" t="s">
        <v>36</v>
      </c>
      <c r="B25" s="326"/>
      <c r="C25" s="326"/>
      <c r="D25" s="326"/>
      <c r="E25" s="326"/>
      <c r="F25" s="326"/>
      <c r="G25" s="326"/>
      <c r="H25" s="326"/>
      <c r="I25" s="326"/>
      <c r="J25" s="326"/>
      <c r="K25" s="326"/>
      <c r="L25" s="327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23" t="s">
        <v>186</v>
      </c>
      <c r="C32" s="324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25" t="s">
        <v>83</v>
      </c>
      <c r="B33" s="326"/>
      <c r="C33" s="326"/>
      <c r="D33" s="326"/>
      <c r="E33" s="326"/>
      <c r="F33" s="326"/>
      <c r="G33" s="326"/>
      <c r="H33" s="326"/>
      <c r="I33" s="326"/>
      <c r="J33" s="326"/>
      <c r="K33" s="326"/>
      <c r="L33" s="327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53" t="s">
        <v>185</v>
      </c>
      <c r="C42" s="353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25" t="s">
        <v>84</v>
      </c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7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23" t="s">
        <v>205</v>
      </c>
      <c r="C52" s="324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20" t="s">
        <v>88</v>
      </c>
      <c r="B53" s="321"/>
      <c r="C53" s="321"/>
      <c r="D53" s="321"/>
      <c r="E53" s="321"/>
      <c r="F53" s="321"/>
      <c r="G53" s="321"/>
      <c r="H53" s="321"/>
      <c r="I53" s="321"/>
      <c r="J53" s="321"/>
      <c r="K53" s="321"/>
      <c r="L53" s="322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23">
        <v>100</v>
      </c>
      <c r="C62" s="324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25" t="s">
        <v>23</v>
      </c>
      <c r="B63" s="326"/>
      <c r="C63" s="326"/>
      <c r="D63" s="326"/>
      <c r="E63" s="326"/>
      <c r="F63" s="326"/>
      <c r="G63" s="326"/>
      <c r="H63" s="326"/>
      <c r="I63" s="326"/>
      <c r="J63" s="326"/>
      <c r="K63" s="326"/>
      <c r="L63" s="327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28">
        <v>200</v>
      </c>
      <c r="C66" s="329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17"/>
      <c r="E67" s="318"/>
      <c r="F67" s="318"/>
      <c r="G67" s="319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17"/>
      <c r="E69" s="318"/>
      <c r="F69" s="318"/>
      <c r="G69" s="319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17" t="s">
        <v>133</v>
      </c>
      <c r="B71" s="318"/>
      <c r="C71" s="318"/>
      <c r="D71" s="319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50" t="s">
        <v>126</v>
      </c>
      <c r="B2" s="350"/>
      <c r="C2" s="350"/>
      <c r="D2" s="350"/>
      <c r="E2" s="350"/>
      <c r="F2" s="350"/>
      <c r="G2" s="350"/>
      <c r="H2" s="350"/>
      <c r="I2" s="350"/>
    </row>
    <row r="3" spans="1:10" ht="25.5" customHeight="1">
      <c r="A3" s="126"/>
      <c r="B3" s="213"/>
      <c r="C3" s="315" t="s">
        <v>0</v>
      </c>
      <c r="D3" s="315"/>
      <c r="E3" s="315"/>
      <c r="F3" s="315"/>
      <c r="G3" s="315"/>
      <c r="H3" s="129"/>
      <c r="I3" s="129"/>
    </row>
    <row r="4" spans="1:10">
      <c r="A4" s="313" t="s">
        <v>1</v>
      </c>
      <c r="B4" s="312" t="s">
        <v>2</v>
      </c>
      <c r="C4" s="312" t="s">
        <v>3</v>
      </c>
      <c r="D4" s="313" t="s">
        <v>4</v>
      </c>
      <c r="E4" s="313" t="s">
        <v>5</v>
      </c>
      <c r="F4" s="314" t="s">
        <v>6</v>
      </c>
      <c r="G4" s="313" t="s">
        <v>7</v>
      </c>
      <c r="H4" s="314" t="s">
        <v>8</v>
      </c>
      <c r="I4" s="314" t="s">
        <v>9</v>
      </c>
    </row>
    <row r="5" spans="1:10">
      <c r="A5" s="313"/>
      <c r="B5" s="312"/>
      <c r="C5" s="312"/>
      <c r="D5" s="313"/>
      <c r="E5" s="313"/>
      <c r="F5" s="314"/>
      <c r="G5" s="313"/>
      <c r="H5" s="314"/>
      <c r="I5" s="314"/>
    </row>
    <row r="6" spans="1:10">
      <c r="A6" s="313"/>
      <c r="B6" s="201" t="s">
        <v>10</v>
      </c>
      <c r="C6" s="312"/>
      <c r="D6" s="199" t="s">
        <v>10</v>
      </c>
      <c r="E6" s="199" t="s">
        <v>10</v>
      </c>
      <c r="F6" s="204" t="s">
        <v>10</v>
      </c>
      <c r="G6" s="199" t="s">
        <v>11</v>
      </c>
      <c r="H6" s="314"/>
      <c r="I6" s="314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51" t="s">
        <v>19</v>
      </c>
      <c r="B13" s="316"/>
      <c r="C13" s="316"/>
      <c r="D13" s="316"/>
      <c r="E13" s="316"/>
      <c r="F13" s="316"/>
      <c r="G13" s="316"/>
      <c r="H13" s="316"/>
      <c r="I13" s="352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50" t="s">
        <v>127</v>
      </c>
      <c r="B24" s="350"/>
      <c r="C24" s="350"/>
      <c r="D24" s="350"/>
      <c r="E24" s="350"/>
      <c r="F24" s="350"/>
      <c r="G24" s="350"/>
      <c r="H24" s="350"/>
      <c r="I24" s="350"/>
    </row>
    <row r="25" spans="1:10">
      <c r="A25" s="126"/>
      <c r="B25" s="213"/>
      <c r="C25" s="315" t="s">
        <v>0</v>
      </c>
      <c r="D25" s="315"/>
      <c r="E25" s="315"/>
      <c r="F25" s="315"/>
      <c r="G25" s="315"/>
      <c r="H25" s="129"/>
      <c r="I25" s="129"/>
    </row>
    <row r="26" spans="1:10">
      <c r="A26" s="313" t="s">
        <v>1</v>
      </c>
      <c r="B26" s="312" t="s">
        <v>2</v>
      </c>
      <c r="C26" s="312" t="s">
        <v>3</v>
      </c>
      <c r="D26" s="313" t="s">
        <v>4</v>
      </c>
      <c r="E26" s="313" t="s">
        <v>5</v>
      </c>
      <c r="F26" s="314" t="s">
        <v>6</v>
      </c>
      <c r="G26" s="313" t="s">
        <v>7</v>
      </c>
      <c r="H26" s="314" t="s">
        <v>8</v>
      </c>
      <c r="I26" s="314" t="s">
        <v>9</v>
      </c>
    </row>
    <row r="27" spans="1:10">
      <c r="A27" s="313"/>
      <c r="B27" s="312"/>
      <c r="C27" s="312"/>
      <c r="D27" s="313"/>
      <c r="E27" s="313"/>
      <c r="F27" s="314"/>
      <c r="G27" s="313"/>
      <c r="H27" s="314"/>
      <c r="I27" s="314"/>
    </row>
    <row r="28" spans="1:10">
      <c r="A28" s="313"/>
      <c r="B28" s="201" t="s">
        <v>10</v>
      </c>
      <c r="C28" s="312"/>
      <c r="D28" s="199" t="s">
        <v>10</v>
      </c>
      <c r="E28" s="199" t="s">
        <v>10</v>
      </c>
      <c r="F28" s="204" t="s">
        <v>10</v>
      </c>
      <c r="G28" s="199" t="s">
        <v>11</v>
      </c>
      <c r="H28" s="314"/>
      <c r="I28" s="314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51" t="s">
        <v>19</v>
      </c>
      <c r="B35" s="316"/>
      <c r="C35" s="316"/>
      <c r="D35" s="316"/>
      <c r="E35" s="316"/>
      <c r="F35" s="316"/>
      <c r="G35" s="316"/>
      <c r="H35" s="316"/>
      <c r="I35" s="352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7" t="s">
        <v>209</v>
      </c>
      <c r="B1" s="337"/>
      <c r="C1" s="337"/>
      <c r="D1" s="337"/>
      <c r="E1" s="337"/>
      <c r="F1" s="337"/>
      <c r="G1" s="337"/>
      <c r="H1" s="337"/>
      <c r="I1" s="337"/>
      <c r="J1" s="337" t="s">
        <v>208</v>
      </c>
      <c r="K1" s="337"/>
      <c r="L1" s="337"/>
    </row>
    <row r="2" spans="1:12" ht="19.5" customHeight="1">
      <c r="A2" s="338" t="s">
        <v>1</v>
      </c>
      <c r="B2" s="338" t="s">
        <v>129</v>
      </c>
      <c r="C2" s="338" t="s">
        <v>130</v>
      </c>
      <c r="D2" s="339" t="s">
        <v>131</v>
      </c>
      <c r="E2" s="339" t="s">
        <v>132</v>
      </c>
      <c r="F2" s="340" t="s">
        <v>133</v>
      </c>
      <c r="G2" s="340" t="s">
        <v>134</v>
      </c>
      <c r="H2" s="341" t="s">
        <v>135</v>
      </c>
      <c r="I2" s="341"/>
      <c r="J2" s="341"/>
      <c r="K2" s="341"/>
      <c r="L2" s="341"/>
    </row>
    <row r="3" spans="1:12" ht="13.5" customHeight="1">
      <c r="A3" s="338"/>
      <c r="B3" s="338"/>
      <c r="C3" s="338"/>
      <c r="D3" s="339"/>
      <c r="E3" s="339"/>
      <c r="F3" s="340"/>
      <c r="G3" s="34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6" t="s">
        <v>210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</row>
    <row r="5" spans="1:12" ht="13.5" customHeight="1">
      <c r="A5" s="325" t="s">
        <v>59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7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0" t="s">
        <v>29</v>
      </c>
      <c r="D10" s="326"/>
      <c r="E10" s="326"/>
      <c r="F10" s="327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33" t="s">
        <v>61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54" t="s">
        <v>212</v>
      </c>
      <c r="D19" s="355"/>
      <c r="E19" s="355"/>
      <c r="F19" s="356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25" t="s">
        <v>51</v>
      </c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7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23">
        <v>60</v>
      </c>
      <c r="C22" s="324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25" t="s">
        <v>151</v>
      </c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7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25">
        <v>200</v>
      </c>
      <c r="D27" s="326"/>
      <c r="E27" s="326"/>
      <c r="F27" s="327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20" t="s">
        <v>16</v>
      </c>
      <c r="B28" s="321"/>
      <c r="C28" s="321"/>
      <c r="D28" s="326"/>
      <c r="E28" s="326"/>
      <c r="F28" s="326"/>
      <c r="G28" s="326"/>
      <c r="H28" s="326"/>
      <c r="I28" s="326"/>
      <c r="J28" s="326"/>
      <c r="K28" s="326"/>
      <c r="L28" s="327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30"/>
      <c r="B30" s="331"/>
      <c r="C30" s="331"/>
      <c r="D30" s="332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34" t="s">
        <v>154</v>
      </c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</row>
    <row r="32" spans="1:12" s="44" customFormat="1">
      <c r="A32" s="325" t="s">
        <v>67</v>
      </c>
      <c r="B32" s="326"/>
      <c r="C32" s="326"/>
      <c r="D32" s="326"/>
      <c r="E32" s="326"/>
      <c r="F32" s="326"/>
      <c r="G32" s="326"/>
      <c r="H32" s="326"/>
      <c r="I32" s="326"/>
      <c r="J32" s="326"/>
      <c r="K32" s="326"/>
      <c r="L32" s="327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23" t="s">
        <v>186</v>
      </c>
      <c r="C37" s="324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25" t="s">
        <v>70</v>
      </c>
      <c r="B38" s="326"/>
      <c r="C38" s="326"/>
      <c r="D38" s="326"/>
      <c r="E38" s="326"/>
      <c r="F38" s="326"/>
      <c r="G38" s="326"/>
      <c r="H38" s="326"/>
      <c r="I38" s="326"/>
      <c r="J38" s="326"/>
      <c r="K38" s="326"/>
      <c r="L38" s="327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53" t="s">
        <v>185</v>
      </c>
      <c r="C46" s="353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25" t="s">
        <v>213</v>
      </c>
      <c r="B47" s="326"/>
      <c r="C47" s="326"/>
      <c r="D47" s="326"/>
      <c r="E47" s="326"/>
      <c r="F47" s="326"/>
      <c r="G47" s="326"/>
      <c r="H47" s="326"/>
      <c r="I47" s="326"/>
      <c r="J47" s="326"/>
      <c r="K47" s="326"/>
      <c r="L47" s="327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53" t="s">
        <v>187</v>
      </c>
      <c r="C51" s="353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20" t="s">
        <v>206</v>
      </c>
      <c r="B52" s="321"/>
      <c r="C52" s="321"/>
      <c r="D52" s="321"/>
      <c r="E52" s="321"/>
      <c r="F52" s="321"/>
      <c r="G52" s="321"/>
      <c r="H52" s="321"/>
      <c r="I52" s="321"/>
      <c r="J52" s="321"/>
      <c r="K52" s="321"/>
      <c r="L52" s="322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23" t="s">
        <v>214</v>
      </c>
      <c r="C56" s="324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25" t="s">
        <v>23</v>
      </c>
      <c r="B57" s="326"/>
      <c r="C57" s="326"/>
      <c r="D57" s="326"/>
      <c r="E57" s="326"/>
      <c r="F57" s="326"/>
      <c r="G57" s="326"/>
      <c r="H57" s="326"/>
      <c r="I57" s="326"/>
      <c r="J57" s="326"/>
      <c r="K57" s="326"/>
      <c r="L57" s="327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28">
        <v>200</v>
      </c>
      <c r="C60" s="329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17"/>
      <c r="E61" s="318"/>
      <c r="F61" s="318"/>
      <c r="G61" s="319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17"/>
      <c r="E63" s="318"/>
      <c r="F63" s="318"/>
      <c r="G63" s="31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17" t="s">
        <v>133</v>
      </c>
      <c r="B65" s="318"/>
      <c r="C65" s="318"/>
      <c r="D65" s="319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10" t="s">
        <v>100</v>
      </c>
      <c r="B1" s="310"/>
      <c r="C1" s="310"/>
      <c r="D1" s="310"/>
      <c r="E1" s="310"/>
      <c r="F1" s="310"/>
      <c r="G1" s="310"/>
      <c r="H1" s="310"/>
      <c r="I1" s="310"/>
    </row>
    <row r="2" spans="1:10" ht="21.75" customHeight="1">
      <c r="A2" s="126"/>
      <c r="B2" s="213"/>
      <c r="C2" s="315" t="s">
        <v>0</v>
      </c>
      <c r="D2" s="315"/>
      <c r="E2" s="315"/>
      <c r="F2" s="315"/>
      <c r="G2" s="315"/>
      <c r="H2" s="129"/>
      <c r="I2" s="129"/>
    </row>
    <row r="3" spans="1:10">
      <c r="A3" s="313" t="s">
        <v>1</v>
      </c>
      <c r="B3" s="312" t="s">
        <v>2</v>
      </c>
      <c r="C3" s="312" t="s">
        <v>3</v>
      </c>
      <c r="D3" s="313" t="s">
        <v>4</v>
      </c>
      <c r="E3" s="313" t="s">
        <v>5</v>
      </c>
      <c r="F3" s="314" t="s">
        <v>6</v>
      </c>
      <c r="G3" s="313" t="s">
        <v>7</v>
      </c>
      <c r="H3" s="314" t="s">
        <v>8</v>
      </c>
      <c r="I3" s="314" t="s">
        <v>9</v>
      </c>
    </row>
    <row r="4" spans="1:10">
      <c r="A4" s="313"/>
      <c r="B4" s="312"/>
      <c r="C4" s="312"/>
      <c r="D4" s="313"/>
      <c r="E4" s="313"/>
      <c r="F4" s="314"/>
      <c r="G4" s="313"/>
      <c r="H4" s="314"/>
      <c r="I4" s="314"/>
    </row>
    <row r="5" spans="1:10">
      <c r="A5" s="313"/>
      <c r="B5" s="201" t="s">
        <v>10</v>
      </c>
      <c r="C5" s="312"/>
      <c r="D5" s="199" t="s">
        <v>10</v>
      </c>
      <c r="E5" s="199" t="s">
        <v>10</v>
      </c>
      <c r="F5" s="204" t="s">
        <v>10</v>
      </c>
      <c r="G5" s="199" t="s">
        <v>11</v>
      </c>
      <c r="H5" s="314"/>
      <c r="I5" s="314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57" t="s">
        <v>19</v>
      </c>
      <c r="B12" s="357"/>
      <c r="C12" s="357"/>
      <c r="D12" s="357"/>
      <c r="E12" s="357"/>
      <c r="F12" s="357"/>
      <c r="G12" s="357"/>
      <c r="H12" s="357"/>
      <c r="I12" s="357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310" t="s">
        <v>101</v>
      </c>
      <c r="B22" s="310"/>
      <c r="C22" s="310"/>
      <c r="D22" s="310"/>
      <c r="E22" s="310"/>
      <c r="F22" s="310"/>
      <c r="G22" s="310"/>
      <c r="H22" s="310"/>
      <c r="I22" s="310"/>
    </row>
    <row r="23" spans="1:10">
      <c r="A23" s="126"/>
      <c r="B23" s="213"/>
      <c r="C23" s="315" t="s">
        <v>0</v>
      </c>
      <c r="D23" s="315"/>
      <c r="E23" s="315"/>
      <c r="F23" s="315"/>
      <c r="G23" s="315"/>
      <c r="H23" s="129"/>
      <c r="I23" s="129"/>
    </row>
    <row r="24" spans="1:10">
      <c r="A24" s="313" t="s">
        <v>1</v>
      </c>
      <c r="B24" s="312" t="s">
        <v>2</v>
      </c>
      <c r="C24" s="312" t="s">
        <v>3</v>
      </c>
      <c r="D24" s="313" t="s">
        <v>4</v>
      </c>
      <c r="E24" s="313" t="s">
        <v>5</v>
      </c>
      <c r="F24" s="314" t="s">
        <v>6</v>
      </c>
      <c r="G24" s="313" t="s">
        <v>7</v>
      </c>
      <c r="H24" s="314" t="s">
        <v>8</v>
      </c>
      <c r="I24" s="314" t="s">
        <v>9</v>
      </c>
    </row>
    <row r="25" spans="1:10">
      <c r="A25" s="313"/>
      <c r="B25" s="312"/>
      <c r="C25" s="312"/>
      <c r="D25" s="313"/>
      <c r="E25" s="313"/>
      <c r="F25" s="314"/>
      <c r="G25" s="313"/>
      <c r="H25" s="314"/>
      <c r="I25" s="314"/>
    </row>
    <row r="26" spans="1:10">
      <c r="A26" s="313"/>
      <c r="B26" s="201" t="s">
        <v>10</v>
      </c>
      <c r="C26" s="312"/>
      <c r="D26" s="199" t="s">
        <v>10</v>
      </c>
      <c r="E26" s="199" t="s">
        <v>10</v>
      </c>
      <c r="F26" s="204" t="s">
        <v>10</v>
      </c>
      <c r="G26" s="199" t="s">
        <v>11</v>
      </c>
      <c r="H26" s="314"/>
      <c r="I26" s="314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57" t="s">
        <v>19</v>
      </c>
      <c r="B33" s="357"/>
      <c r="C33" s="357"/>
      <c r="D33" s="357"/>
      <c r="E33" s="357"/>
      <c r="F33" s="357"/>
      <c r="G33" s="357"/>
      <c r="H33" s="357"/>
      <c r="I33" s="357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12</vt:i4>
      </vt:variant>
    </vt:vector>
  </HeadingPairs>
  <TitlesOfParts>
    <vt:vector size="42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день 1</vt:lpstr>
      <vt:lpstr>день 2</vt:lpstr>
      <vt:lpstr>день 3</vt:lpstr>
      <vt:lpstr>день 4</vt:lpstr>
      <vt:lpstr>день 5</vt:lpstr>
      <vt:lpstr>день 6</vt:lpstr>
      <vt:lpstr>день 7 </vt:lpstr>
      <vt:lpstr>день 8</vt:lpstr>
      <vt:lpstr>день 9</vt:lpstr>
      <vt:lpstr>день 10</vt:lpstr>
      <vt:lpstr>'10 день'!Область_печати</vt:lpstr>
      <vt:lpstr>'день 1'!Область_печати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cp:lastPrinted>2022-10-30T13:46:16Z</cp:lastPrinted>
  <dcterms:created xsi:type="dcterms:W3CDTF">2021-08-08T11:37:47Z</dcterms:created>
  <dcterms:modified xsi:type="dcterms:W3CDTF">2022-10-31T09:09:15Z</dcterms:modified>
</cp:coreProperties>
</file>