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6605" windowHeight="9435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L187" i="1" l="1"/>
  <c r="L168" i="1"/>
  <c r="L149" i="1"/>
  <c r="H139" i="1"/>
  <c r="L130" i="1"/>
  <c r="L112" i="1"/>
  <c r="L94" i="1"/>
  <c r="H84" i="1"/>
  <c r="L75" i="1"/>
  <c r="L57" i="1"/>
  <c r="H48" i="1"/>
  <c r="L40" i="1"/>
  <c r="L22" i="1"/>
  <c r="H12" i="1"/>
  <c r="J187" i="1" l="1"/>
  <c r="I187" i="1"/>
  <c r="H187" i="1"/>
  <c r="G187" i="1"/>
  <c r="F187" i="1"/>
  <c r="L177" i="1"/>
  <c r="J177" i="1"/>
  <c r="I177" i="1"/>
  <c r="H177" i="1"/>
  <c r="G177" i="1"/>
  <c r="F177" i="1"/>
  <c r="J168" i="1"/>
  <c r="I168" i="1"/>
  <c r="I169" i="1" s="1"/>
  <c r="H168" i="1"/>
  <c r="H169" i="1" s="1"/>
  <c r="G168" i="1"/>
  <c r="F168" i="1"/>
  <c r="L158" i="1"/>
  <c r="J158" i="1"/>
  <c r="I158" i="1"/>
  <c r="H158" i="1"/>
  <c r="G158" i="1"/>
  <c r="F158" i="1"/>
  <c r="J149" i="1"/>
  <c r="I149" i="1"/>
  <c r="H149" i="1"/>
  <c r="H150" i="1" s="1"/>
  <c r="G149" i="1"/>
  <c r="F149" i="1"/>
  <c r="L139" i="1"/>
  <c r="J139" i="1"/>
  <c r="I139" i="1"/>
  <c r="G139" i="1"/>
  <c r="F139" i="1"/>
  <c r="J130" i="1"/>
  <c r="I130" i="1"/>
  <c r="H130" i="1"/>
  <c r="G130" i="1"/>
  <c r="F130" i="1"/>
  <c r="L121" i="1"/>
  <c r="J121" i="1"/>
  <c r="I121" i="1"/>
  <c r="H121" i="1"/>
  <c r="G121" i="1"/>
  <c r="F121" i="1"/>
  <c r="J112" i="1"/>
  <c r="I112" i="1"/>
  <c r="H112" i="1"/>
  <c r="G112" i="1"/>
  <c r="F112" i="1"/>
  <c r="L102" i="1"/>
  <c r="J102" i="1"/>
  <c r="I102" i="1"/>
  <c r="H102" i="1"/>
  <c r="G102" i="1"/>
  <c r="F102" i="1"/>
  <c r="J94" i="1"/>
  <c r="I94" i="1"/>
  <c r="H94" i="1"/>
  <c r="G94" i="1"/>
  <c r="F94" i="1"/>
  <c r="L84" i="1"/>
  <c r="J84" i="1"/>
  <c r="I84" i="1"/>
  <c r="G84" i="1"/>
  <c r="F84" i="1"/>
  <c r="L66" i="1"/>
  <c r="J75" i="1"/>
  <c r="I75" i="1"/>
  <c r="I76" i="1" s="1"/>
  <c r="H75" i="1"/>
  <c r="G75" i="1"/>
  <c r="F75" i="1"/>
  <c r="J66" i="1"/>
  <c r="H66" i="1"/>
  <c r="G66" i="1"/>
  <c r="F66" i="1"/>
  <c r="J57" i="1"/>
  <c r="I57" i="1"/>
  <c r="H57" i="1"/>
  <c r="G57" i="1"/>
  <c r="F57" i="1"/>
  <c r="L48" i="1"/>
  <c r="J48" i="1"/>
  <c r="I48" i="1"/>
  <c r="G48" i="1"/>
  <c r="F48" i="1"/>
  <c r="J40" i="1"/>
  <c r="I40" i="1"/>
  <c r="H40" i="1"/>
  <c r="G40" i="1"/>
  <c r="F40" i="1"/>
  <c r="L30" i="1"/>
  <c r="J30" i="1"/>
  <c r="I30" i="1"/>
  <c r="H30" i="1"/>
  <c r="G30" i="1"/>
  <c r="F30" i="1"/>
  <c r="J22" i="1"/>
  <c r="I22" i="1"/>
  <c r="H22" i="1"/>
  <c r="G22" i="1"/>
  <c r="F22" i="1"/>
  <c r="I150" i="1" l="1"/>
  <c r="H188" i="1"/>
  <c r="I188" i="1"/>
  <c r="F150" i="1"/>
  <c r="J150" i="1"/>
  <c r="F169" i="1"/>
  <c r="J169" i="1"/>
  <c r="F188" i="1"/>
  <c r="J188" i="1"/>
  <c r="G150" i="1"/>
  <c r="L150" i="1"/>
  <c r="G169" i="1"/>
  <c r="L169" i="1"/>
  <c r="G188" i="1"/>
  <c r="L188" i="1"/>
  <c r="G113" i="1"/>
  <c r="I113" i="1"/>
  <c r="L113" i="1"/>
  <c r="G131" i="1"/>
  <c r="I131" i="1"/>
  <c r="L131" i="1"/>
  <c r="F113" i="1"/>
  <c r="H113" i="1"/>
  <c r="J113" i="1"/>
  <c r="F131" i="1"/>
  <c r="H131" i="1"/>
  <c r="J131" i="1"/>
  <c r="F95" i="1"/>
  <c r="H95" i="1"/>
  <c r="G95" i="1"/>
  <c r="I95" i="1"/>
  <c r="L95" i="1"/>
  <c r="J95" i="1"/>
  <c r="F76" i="1"/>
  <c r="H76" i="1"/>
  <c r="J76" i="1"/>
  <c r="G58" i="1"/>
  <c r="I58" i="1"/>
  <c r="L58" i="1"/>
  <c r="F58" i="1"/>
  <c r="H58" i="1"/>
  <c r="J58" i="1"/>
  <c r="G76" i="1"/>
  <c r="L76" i="1"/>
  <c r="B188" i="1" l="1"/>
  <c r="A188" i="1"/>
  <c r="A178" i="1"/>
  <c r="B169" i="1"/>
  <c r="A169" i="1"/>
  <c r="A159" i="1"/>
  <c r="B150" i="1"/>
  <c r="A150" i="1"/>
  <c r="A140" i="1"/>
  <c r="B131" i="1"/>
  <c r="A131" i="1"/>
  <c r="B122" i="1"/>
  <c r="A122" i="1"/>
  <c r="B113" i="1"/>
  <c r="A113" i="1"/>
  <c r="B103" i="1"/>
  <c r="A103" i="1"/>
  <c r="B95" i="1"/>
  <c r="A95" i="1"/>
  <c r="B85" i="1"/>
  <c r="A85" i="1"/>
  <c r="B76" i="1"/>
  <c r="A76" i="1"/>
  <c r="B67" i="1"/>
  <c r="A67" i="1"/>
  <c r="B58" i="1"/>
  <c r="A58" i="1"/>
  <c r="B49" i="1"/>
  <c r="A49" i="1"/>
  <c r="B41" i="1"/>
  <c r="A41" i="1"/>
  <c r="B31" i="1"/>
  <c r="A31" i="1"/>
  <c r="L41" i="1"/>
  <c r="J41" i="1"/>
  <c r="I41" i="1"/>
  <c r="H41" i="1"/>
  <c r="G41" i="1"/>
  <c r="F41" i="1"/>
  <c r="B23" i="1"/>
  <c r="A23" i="1"/>
  <c r="B13" i="1"/>
  <c r="A13" i="1"/>
  <c r="L12" i="1"/>
  <c r="L23" i="1" s="1"/>
  <c r="J12" i="1"/>
  <c r="J23" i="1" s="1"/>
  <c r="I12" i="1"/>
  <c r="I23" i="1" s="1"/>
  <c r="H23" i="1"/>
  <c r="G12" i="1"/>
  <c r="G23" i="1" s="1"/>
  <c r="F12" i="1"/>
  <c r="F23" i="1" s="1"/>
  <c r="L189" i="1" l="1"/>
</calcChain>
</file>

<file path=xl/sharedStrings.xml><?xml version="1.0" encoding="utf-8"?>
<sst xmlns="http://schemas.openxmlformats.org/spreadsheetml/2006/main" count="359" uniqueCount="138">
  <si>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</si>
  <si>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</si>
  <si>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</si>
  <si>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</si>
  <si>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</si>
  <si>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</si>
  <si>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</si>
  <si>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</si>
  <si>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</si>
  <si>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</si>
  <si>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</si>
  <si>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</si>
  <si>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</si>
  <si>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</si>
  <si>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</si>
  <si>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</si>
  <si>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</si>
  <si>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</si>
  <si>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</si>
  <si>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</si>
  <si>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</si>
  <si>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</si>
  <si>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</si>
  <si>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</si>
  <si>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</si>
  <si>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</si>
  <si>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</si>
  <si>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</si>
  <si>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</si>
  <si>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</si>
  <si>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</si>
  <si>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</si>
  <si>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</si>
  <si>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</si>
  <si>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</si>
  <si>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</si>
  <si>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</si>
  <si>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</si>
  <si>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</si>
  <si>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</si>
  <si>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МКОУ "Светлоярская СШ №1"</t>
  </si>
  <si>
    <t>Ляпунова Е.М.</t>
  </si>
  <si>
    <t>Каша рисовая молочная</t>
  </si>
  <si>
    <t>54-9к-2020</t>
  </si>
  <si>
    <t>кисломол.</t>
  </si>
  <si>
    <t>Масло сливочное (порциями)</t>
  </si>
  <si>
    <t>54-19з-2020</t>
  </si>
  <si>
    <t>Сыр твердых сортов в нарезке</t>
  </si>
  <si>
    <t>54-1з-2020</t>
  </si>
  <si>
    <t>Батон нарезной</t>
  </si>
  <si>
    <t>Чай черный байховый с сахаром</t>
  </si>
  <si>
    <t>54-2гн-2020</t>
  </si>
  <si>
    <t>Овощи по сезону (огурец свежий, помидор свежий, огурец соленый, помидор соленый)</t>
  </si>
  <si>
    <t>Борщ с капустой и картофелем со сметаной</t>
  </si>
  <si>
    <t>54-2с-2020</t>
  </si>
  <si>
    <t>Птица, в соусе с томатом</t>
  </si>
  <si>
    <t>179, ТТК №1</t>
  </si>
  <si>
    <t>Картофельное пюре</t>
  </si>
  <si>
    <t>54-11г-2020</t>
  </si>
  <si>
    <t>Компот из плодов или ягод сушеных (шиповник)</t>
  </si>
  <si>
    <t>Хлеб пшеничный формовой белый 1 сорт</t>
  </si>
  <si>
    <t>Хлеб ржано-пшеничный пеклеванный</t>
  </si>
  <si>
    <t>Каша гречневая рассыпчатая</t>
  </si>
  <si>
    <t>54-4г-2020</t>
  </si>
  <si>
    <t>Гуляш</t>
  </si>
  <si>
    <t>491, ТТК №2</t>
  </si>
  <si>
    <t>Компот из ягод (смородина)</t>
  </si>
  <si>
    <t>54-8хн-2020</t>
  </si>
  <si>
    <t>Салат из белокочанной капусты с морковью</t>
  </si>
  <si>
    <t>54-8з-2020</t>
  </si>
  <si>
    <t>Суп-лапша домашняя</t>
  </si>
  <si>
    <t>Котлеты из курицы</t>
  </si>
  <si>
    <t>54-5м-2020, ТТК №3</t>
  </si>
  <si>
    <t>Макароны отварные</t>
  </si>
  <si>
    <t>54-1г-2020</t>
  </si>
  <si>
    <t>Компот из смеси сухофруктов</t>
  </si>
  <si>
    <t>54-7хн-2020</t>
  </si>
  <si>
    <t>Макароны отварные с сыром</t>
  </si>
  <si>
    <t>54-3г-2020, ТТК №4</t>
  </si>
  <si>
    <t>Какао с молоком</t>
  </si>
  <si>
    <t>54-7гн-2020</t>
  </si>
  <si>
    <t>Салат из свеклы отварной</t>
  </si>
  <si>
    <t>54-13з-2020</t>
  </si>
  <si>
    <t>Суп картофельный с клецками</t>
  </si>
  <si>
    <t>54-6с-2020</t>
  </si>
  <si>
    <t>Жаркое по-домашнему</t>
  </si>
  <si>
    <t>54-9м-2020, ТТК №10</t>
  </si>
  <si>
    <t>Чай каркаде</t>
  </si>
  <si>
    <t>685 ТТК №18</t>
  </si>
  <si>
    <t>Плов с курицей</t>
  </si>
  <si>
    <t>Компот из свежих плодов</t>
  </si>
  <si>
    <t>Салат из квашенной капусты</t>
  </si>
  <si>
    <t>Суп вермишелевый на мясном бульоне</t>
  </si>
  <si>
    <t>Пельмени на бульоне</t>
  </si>
  <si>
    <t>118, ТТК №5</t>
  </si>
  <si>
    <t>Чай черный байховый с лимоном и сахаром</t>
  </si>
  <si>
    <t>54-3гн-2020</t>
  </si>
  <si>
    <t>Оладьи со сгущенкой</t>
  </si>
  <si>
    <t>448, ТТК №12</t>
  </si>
  <si>
    <t>Фрукты (Груша)</t>
  </si>
  <si>
    <t>Винегрет с растительным маслом</t>
  </si>
  <si>
    <t>54-16з-2020</t>
  </si>
  <si>
    <t>Суп Полевой</t>
  </si>
  <si>
    <t>117, ТТК №8</t>
  </si>
  <si>
    <t>Тефтели мясные паровые</t>
  </si>
  <si>
    <t>54-8м-2020, ТТК №9</t>
  </si>
  <si>
    <t>Рис отварной</t>
  </si>
  <si>
    <t>54-6г-2020</t>
  </si>
  <si>
    <t>Каша манная</t>
  </si>
  <si>
    <t>54-7к-2020</t>
  </si>
  <si>
    <t>54-1гн-2020</t>
  </si>
  <si>
    <t>Суп картофельный с рисовой крупой</t>
  </si>
  <si>
    <t>Биточки паровые</t>
  </si>
  <si>
    <t>306, ТТК №11</t>
  </si>
  <si>
    <t>Пюре из бобовых с маслом</t>
  </si>
  <si>
    <t>Макаронник с мясом</t>
  </si>
  <si>
    <t>285, ТТК №19</t>
  </si>
  <si>
    <t>Морковь по-корейски</t>
  </si>
  <si>
    <t>Щи по-уральски</t>
  </si>
  <si>
    <t>128, ТТК 19</t>
  </si>
  <si>
    <t>Оладьи с повидлом</t>
  </si>
  <si>
    <t>Салат из свеклы с зеленым горошком</t>
  </si>
  <si>
    <t>53, ТТК №13</t>
  </si>
  <si>
    <t>Рассольник Ленинградский</t>
  </si>
  <si>
    <t>54-15с-2020</t>
  </si>
  <si>
    <t>Тефтели мясные с рисом</t>
  </si>
  <si>
    <t>Суп картофельный с горохом</t>
  </si>
  <si>
    <t xml:space="preserve">54-8с-2020, ТТК №12 </t>
  </si>
  <si>
    <t>246, ТТК №2</t>
  </si>
  <si>
    <t>Омлет натуральный с зеленым горошком</t>
  </si>
  <si>
    <t>210, ТТК №16</t>
  </si>
  <si>
    <t>Суп картофельный с мясными фрикадельками</t>
  </si>
  <si>
    <t>104, ТТК 17</t>
  </si>
  <si>
    <t>Котлеты рыбные в томатном соусе</t>
  </si>
  <si>
    <t>388, ТТК 18</t>
  </si>
  <si>
    <t>гор. напиток</t>
  </si>
  <si>
    <t xml:space="preserve">Фрукты (Апельсин) </t>
  </si>
  <si>
    <t>Фрукты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</si>
</sst>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3" fillId="4" borderId="2" xfId="0" applyNumberFormat="1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1" fillId="4" borderId="5" xfId="0" applyNumberFormat="1" applyFont="1" applyFill="1" applyBorder="1" applyAlignment="1" applyProtection="1">
      <alignment horizontal="center" vertical="center"/>
      <protection locked="0"/>
    </xf>
    <xf numFmtId="2" fontId="11" fillId="4" borderId="22" xfId="0" applyNumberFormat="1" applyFont="1" applyFill="1" applyBorder="1" applyAlignment="1" applyProtection="1">
      <alignment horizontal="center" vertical="center"/>
      <protection locked="0"/>
    </xf>
    <xf numFmtId="1" fontId="11" fillId="4" borderId="2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2" fontId="11" fillId="4" borderId="6" xfId="0" applyNumberFormat="1" applyFont="1" applyFill="1" applyBorder="1" applyAlignment="1" applyProtection="1">
      <alignment horizontal="center" vertical="center"/>
      <protection locked="0"/>
    </xf>
    <xf numFmtId="2" fontId="11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2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1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2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zoomScaleNormal="100" workbookViewId="0">
      <pane xSplit="4" ySplit="5" topLeftCell="E104" activePane="bottomRight" state="frozen"/>
      <selection pane="topRight" activeCell="E1" sqref="E1"/>
      <selection pane="bottomLeft" activeCell="A6" sqref="A6"/>
      <selection pane="bottomRight" activeCell="E115" sqref="E1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7.710937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0" t="s">
        <v>40</v>
      </c>
      <c r="D1" s="91"/>
      <c r="E1" s="91"/>
      <c r="F1" s="12" t="s">
        <v>16</v>
      </c>
      <c r="G1" s="2" t="s">
        <v>17</v>
      </c>
      <c r="H1" s="92" t="s">
        <v>39</v>
      </c>
      <c r="I1" s="92"/>
      <c r="J1" s="92"/>
      <c r="K1" s="92"/>
    </row>
    <row r="2" spans="1:12" ht="18" x14ac:dyDescent="0.2">
      <c r="A2" s="35" t="s">
        <v>6</v>
      </c>
      <c r="C2" s="2"/>
      <c r="G2" s="2" t="s">
        <v>18</v>
      </c>
      <c r="H2" s="92" t="s">
        <v>41</v>
      </c>
      <c r="I2" s="92"/>
      <c r="J2" s="92"/>
      <c r="K2" s="9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>
        <v>200</v>
      </c>
      <c r="G6" s="50">
        <v>6.42</v>
      </c>
      <c r="H6" s="50">
        <v>4.9000000000000004</v>
      </c>
      <c r="I6" s="50">
        <v>33.97</v>
      </c>
      <c r="J6" s="50">
        <v>205.6</v>
      </c>
      <c r="K6" s="51" t="s">
        <v>43</v>
      </c>
      <c r="L6" s="50">
        <v>50.62</v>
      </c>
    </row>
    <row r="7" spans="1:12" ht="16.5" x14ac:dyDescent="0.25">
      <c r="A7" s="23"/>
      <c r="B7" s="15"/>
      <c r="C7" s="11"/>
      <c r="D7" s="52" t="s">
        <v>44</v>
      </c>
      <c r="E7" s="53" t="s">
        <v>45</v>
      </c>
      <c r="F7" s="49">
        <v>10</v>
      </c>
      <c r="G7" s="50">
        <v>0.1</v>
      </c>
      <c r="H7" s="50">
        <v>8.3000000000000007</v>
      </c>
      <c r="I7" s="50">
        <v>0.1</v>
      </c>
      <c r="J7" s="50">
        <v>74.900000000000006</v>
      </c>
      <c r="K7" s="51" t="s">
        <v>46</v>
      </c>
      <c r="L7" s="50">
        <v>6.5</v>
      </c>
    </row>
    <row r="8" spans="1:12" ht="16.5" x14ac:dyDescent="0.25">
      <c r="A8" s="23"/>
      <c r="B8" s="15"/>
      <c r="C8" s="11"/>
      <c r="D8" s="52" t="s">
        <v>44</v>
      </c>
      <c r="E8" s="53" t="s">
        <v>47</v>
      </c>
      <c r="F8" s="51">
        <v>30</v>
      </c>
      <c r="G8" s="50">
        <v>7.02</v>
      </c>
      <c r="H8" s="50">
        <v>5.8</v>
      </c>
      <c r="I8" s="50">
        <v>0</v>
      </c>
      <c r="J8" s="50">
        <v>109.1</v>
      </c>
      <c r="K8" s="51" t="s">
        <v>48</v>
      </c>
      <c r="L8" s="50">
        <v>17.73</v>
      </c>
    </row>
    <row r="9" spans="1:12" ht="16.5" x14ac:dyDescent="0.25">
      <c r="A9" s="23"/>
      <c r="B9" s="15"/>
      <c r="C9" s="11"/>
      <c r="D9" s="7" t="s">
        <v>23</v>
      </c>
      <c r="E9" s="53" t="s">
        <v>49</v>
      </c>
      <c r="F9" s="51">
        <v>60</v>
      </c>
      <c r="G9" s="50">
        <v>4.8</v>
      </c>
      <c r="H9" s="50">
        <v>0.6</v>
      </c>
      <c r="I9" s="50">
        <v>31.8</v>
      </c>
      <c r="J9" s="50">
        <v>150</v>
      </c>
      <c r="K9" s="51">
        <v>125</v>
      </c>
      <c r="L9" s="50">
        <v>6.01</v>
      </c>
    </row>
    <row r="10" spans="1:12" ht="16.5" x14ac:dyDescent="0.25">
      <c r="A10" s="23"/>
      <c r="B10" s="15"/>
      <c r="C10" s="11"/>
      <c r="D10" s="7" t="s">
        <v>22</v>
      </c>
      <c r="E10" s="54" t="s">
        <v>50</v>
      </c>
      <c r="F10" s="51">
        <v>200</v>
      </c>
      <c r="G10" s="50">
        <v>0.2</v>
      </c>
      <c r="H10" s="50">
        <v>0</v>
      </c>
      <c r="I10" s="50">
        <v>6.4</v>
      </c>
      <c r="J10" s="50">
        <v>26.4</v>
      </c>
      <c r="K10" s="51" t="s">
        <v>51</v>
      </c>
      <c r="L10" s="50">
        <v>6.5</v>
      </c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500</v>
      </c>
      <c r="G12" s="19">
        <f>SUM(G6:G11)</f>
        <v>18.54</v>
      </c>
      <c r="H12" s="86">
        <f>SUM(H6:H11)</f>
        <v>19.600000000000001</v>
      </c>
      <c r="I12" s="19">
        <f>SUM(I6:I11)</f>
        <v>72.27000000000001</v>
      </c>
      <c r="J12" s="19">
        <f>SUM(J6:J11)</f>
        <v>566</v>
      </c>
      <c r="K12" s="25"/>
      <c r="L12" s="19">
        <f>SUM(L6:L11)</f>
        <v>87.36</v>
      </c>
    </row>
    <row r="13" spans="1:12" ht="33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55" t="s">
        <v>52</v>
      </c>
      <c r="F13" s="51">
        <v>60</v>
      </c>
      <c r="G13" s="50">
        <v>0.66</v>
      </c>
      <c r="H13" s="50">
        <v>0.12</v>
      </c>
      <c r="I13" s="50">
        <v>2.2799999999999998</v>
      </c>
      <c r="J13" s="50">
        <v>13.2</v>
      </c>
      <c r="K13" s="51">
        <v>70</v>
      </c>
      <c r="L13" s="50">
        <v>10</v>
      </c>
    </row>
    <row r="14" spans="1:12" ht="16.5" x14ac:dyDescent="0.25">
      <c r="A14" s="23"/>
      <c r="B14" s="15"/>
      <c r="C14" s="11"/>
      <c r="D14" s="7" t="s">
        <v>27</v>
      </c>
      <c r="E14" s="54" t="s">
        <v>53</v>
      </c>
      <c r="F14" s="56">
        <v>250</v>
      </c>
      <c r="G14" s="50">
        <v>2.15</v>
      </c>
      <c r="H14" s="50">
        <v>6.1</v>
      </c>
      <c r="I14" s="50">
        <v>12.97</v>
      </c>
      <c r="J14" s="50">
        <v>115.42</v>
      </c>
      <c r="K14" s="51" t="s">
        <v>54</v>
      </c>
      <c r="L14" s="50">
        <v>15</v>
      </c>
    </row>
    <row r="15" spans="1:12" ht="16.5" x14ac:dyDescent="0.25">
      <c r="A15" s="23"/>
      <c r="B15" s="15"/>
      <c r="C15" s="11"/>
      <c r="D15" s="7" t="s">
        <v>28</v>
      </c>
      <c r="E15" s="57" t="s">
        <v>55</v>
      </c>
      <c r="F15" s="49">
        <v>100</v>
      </c>
      <c r="G15" s="50">
        <v>14.4</v>
      </c>
      <c r="H15" s="50">
        <v>12</v>
      </c>
      <c r="I15" s="50">
        <v>3.2</v>
      </c>
      <c r="J15" s="50">
        <v>222.1</v>
      </c>
      <c r="K15" s="51" t="s">
        <v>56</v>
      </c>
      <c r="L15" s="50">
        <v>35</v>
      </c>
    </row>
    <row r="16" spans="1:12" ht="16.5" x14ac:dyDescent="0.25">
      <c r="A16" s="23"/>
      <c r="B16" s="15"/>
      <c r="C16" s="11"/>
      <c r="D16" s="7" t="s">
        <v>29</v>
      </c>
      <c r="E16" s="53" t="s">
        <v>57</v>
      </c>
      <c r="F16" s="58">
        <v>200</v>
      </c>
      <c r="G16" s="59">
        <v>4</v>
      </c>
      <c r="H16" s="59">
        <v>7.6</v>
      </c>
      <c r="I16" s="59">
        <v>31.6</v>
      </c>
      <c r="J16" s="59">
        <v>211</v>
      </c>
      <c r="K16" s="51" t="s">
        <v>58</v>
      </c>
      <c r="L16" s="59">
        <v>15</v>
      </c>
    </row>
    <row r="17" spans="1:12" ht="16.5" x14ac:dyDescent="0.25">
      <c r="A17" s="23"/>
      <c r="B17" s="15"/>
      <c r="C17" s="11"/>
      <c r="D17" s="7" t="s">
        <v>30</v>
      </c>
      <c r="E17" s="54" t="s">
        <v>59</v>
      </c>
      <c r="F17" s="60">
        <v>200</v>
      </c>
      <c r="G17" s="61">
        <v>0.35</v>
      </c>
      <c r="H17" s="61">
        <v>0.08</v>
      </c>
      <c r="I17" s="61">
        <v>29.85</v>
      </c>
      <c r="J17" s="61">
        <v>122</v>
      </c>
      <c r="K17" s="60">
        <v>348</v>
      </c>
      <c r="L17" s="61">
        <v>7</v>
      </c>
    </row>
    <row r="18" spans="1:12" ht="16.5" x14ac:dyDescent="0.25">
      <c r="A18" s="23"/>
      <c r="B18" s="15"/>
      <c r="C18" s="11"/>
      <c r="D18" s="7" t="s">
        <v>31</v>
      </c>
      <c r="E18" s="54" t="s">
        <v>60</v>
      </c>
      <c r="F18" s="51">
        <v>30</v>
      </c>
      <c r="G18" s="50">
        <v>2.4</v>
      </c>
      <c r="H18" s="50">
        <v>0.3</v>
      </c>
      <c r="I18" s="50">
        <v>14.6</v>
      </c>
      <c r="J18" s="50">
        <v>72.599999999999994</v>
      </c>
      <c r="K18" s="56">
        <v>13003</v>
      </c>
      <c r="L18" s="50">
        <v>2</v>
      </c>
    </row>
    <row r="19" spans="1:12" ht="16.5" x14ac:dyDescent="0.25">
      <c r="A19" s="23"/>
      <c r="B19" s="15"/>
      <c r="C19" s="11"/>
      <c r="D19" s="7" t="s">
        <v>32</v>
      </c>
      <c r="E19" s="54" t="s">
        <v>61</v>
      </c>
      <c r="F19" s="56">
        <v>30</v>
      </c>
      <c r="G19" s="62">
        <v>2.5</v>
      </c>
      <c r="H19" s="62">
        <v>0.5</v>
      </c>
      <c r="I19" s="62">
        <v>12.7</v>
      </c>
      <c r="J19" s="62">
        <v>66.099999999999994</v>
      </c>
      <c r="K19" s="56">
        <v>8</v>
      </c>
      <c r="L19" s="62">
        <v>2</v>
      </c>
    </row>
    <row r="20" spans="1:12" ht="16.5" x14ac:dyDescent="0.25">
      <c r="A20" s="23"/>
      <c r="B20" s="15"/>
      <c r="C20" s="11"/>
      <c r="D20" s="6"/>
      <c r="E20" s="54"/>
      <c r="F20" s="56"/>
      <c r="G20" s="62"/>
      <c r="H20" s="62"/>
      <c r="I20" s="62"/>
      <c r="J20" s="62"/>
      <c r="K20" s="56"/>
      <c r="L20" s="62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870</v>
      </c>
      <c r="G22" s="19">
        <f t="shared" ref="G22:J22" si="0">SUM(G13:G21)</f>
        <v>26.46</v>
      </c>
      <c r="H22" s="19">
        <f t="shared" si="0"/>
        <v>26.7</v>
      </c>
      <c r="I22" s="19">
        <f t="shared" si="0"/>
        <v>107.2</v>
      </c>
      <c r="J22" s="19">
        <f t="shared" si="0"/>
        <v>822.42000000000007</v>
      </c>
      <c r="K22" s="25"/>
      <c r="L22" s="86">
        <f>SUM(L13:L21)</f>
        <v>86</v>
      </c>
    </row>
    <row r="23" spans="1:12" ht="15.75" thickBot="1" x14ac:dyDescent="0.25">
      <c r="A23" s="29">
        <f>A6</f>
        <v>1</v>
      </c>
      <c r="B23" s="30">
        <f>B6</f>
        <v>1</v>
      </c>
      <c r="C23" s="87" t="s">
        <v>4</v>
      </c>
      <c r="D23" s="88"/>
      <c r="E23" s="31"/>
      <c r="F23" s="32">
        <f>F12+F22</f>
        <v>1370</v>
      </c>
      <c r="G23" s="32">
        <f t="shared" ref="G23:J23" si="1">G12+G22</f>
        <v>45</v>
      </c>
      <c r="H23" s="32">
        <f t="shared" si="1"/>
        <v>46.3</v>
      </c>
      <c r="I23" s="32">
        <f t="shared" si="1"/>
        <v>179.47000000000003</v>
      </c>
      <c r="J23" s="32">
        <f t="shared" si="1"/>
        <v>1388.42</v>
      </c>
      <c r="K23" s="32"/>
      <c r="L23" s="32">
        <f t="shared" ref="L23" si="2">L12+L22</f>
        <v>173.36</v>
      </c>
    </row>
    <row r="24" spans="1:12" ht="16.5" x14ac:dyDescent="0.25">
      <c r="A24" s="14">
        <v>1</v>
      </c>
      <c r="B24" s="15">
        <v>2</v>
      </c>
      <c r="C24" s="22" t="s">
        <v>20</v>
      </c>
      <c r="D24" s="6" t="s">
        <v>21</v>
      </c>
      <c r="E24" s="55" t="s">
        <v>62</v>
      </c>
      <c r="F24" s="63">
        <v>150</v>
      </c>
      <c r="G24" s="50">
        <v>8.1999999999999993</v>
      </c>
      <c r="H24" s="50">
        <v>6.5</v>
      </c>
      <c r="I24" s="50">
        <v>42.8</v>
      </c>
      <c r="J24" s="50">
        <v>262.5</v>
      </c>
      <c r="K24" s="51" t="s">
        <v>63</v>
      </c>
      <c r="L24" s="50">
        <v>11.2</v>
      </c>
    </row>
    <row r="25" spans="1:12" ht="15.75" x14ac:dyDescent="0.25">
      <c r="A25" s="14"/>
      <c r="B25" s="15"/>
      <c r="C25" s="11"/>
      <c r="D25" s="6" t="s">
        <v>21</v>
      </c>
      <c r="E25" s="64" t="s">
        <v>64</v>
      </c>
      <c r="F25" s="58">
        <v>100</v>
      </c>
      <c r="G25" s="59">
        <v>4.9000000000000004</v>
      </c>
      <c r="H25" s="59">
        <v>8.5</v>
      </c>
      <c r="I25" s="59">
        <v>4.0199999999999996</v>
      </c>
      <c r="J25" s="59">
        <v>115</v>
      </c>
      <c r="K25" s="65" t="s">
        <v>65</v>
      </c>
      <c r="L25" s="59">
        <v>49.28</v>
      </c>
    </row>
    <row r="26" spans="1:12" ht="16.5" x14ac:dyDescent="0.25">
      <c r="A26" s="14"/>
      <c r="B26" s="15"/>
      <c r="C26" s="11"/>
      <c r="D26" s="7" t="s">
        <v>22</v>
      </c>
      <c r="E26" s="53" t="s">
        <v>66</v>
      </c>
      <c r="F26" s="60">
        <v>200</v>
      </c>
      <c r="G26" s="61">
        <v>0.3</v>
      </c>
      <c r="H26" s="61">
        <v>0.1</v>
      </c>
      <c r="I26" s="61">
        <v>8.4</v>
      </c>
      <c r="J26" s="61">
        <v>35.4</v>
      </c>
      <c r="K26" s="60" t="s">
        <v>67</v>
      </c>
      <c r="L26" s="61">
        <v>12.61</v>
      </c>
    </row>
    <row r="27" spans="1:12" ht="16.5" x14ac:dyDescent="0.25">
      <c r="A27" s="14"/>
      <c r="B27" s="15"/>
      <c r="C27" s="11"/>
      <c r="D27" s="7" t="s">
        <v>23</v>
      </c>
      <c r="E27" s="54" t="s">
        <v>60</v>
      </c>
      <c r="F27" s="51">
        <v>60</v>
      </c>
      <c r="G27" s="50">
        <v>4.8</v>
      </c>
      <c r="H27" s="50">
        <v>0.92</v>
      </c>
      <c r="I27" s="50">
        <v>26.2</v>
      </c>
      <c r="J27" s="50">
        <v>147.6</v>
      </c>
      <c r="K27" s="56">
        <v>13003</v>
      </c>
      <c r="L27" s="50">
        <v>4.13</v>
      </c>
    </row>
    <row r="28" spans="1:12" ht="33" x14ac:dyDescent="0.25">
      <c r="A28" s="14"/>
      <c r="B28" s="15"/>
      <c r="C28" s="11"/>
      <c r="D28" s="6" t="s">
        <v>26</v>
      </c>
      <c r="E28" s="55" t="s">
        <v>52</v>
      </c>
      <c r="F28" s="51">
        <v>60</v>
      </c>
      <c r="G28" s="50">
        <v>0.66</v>
      </c>
      <c r="H28" s="50">
        <v>0.12</v>
      </c>
      <c r="I28" s="50">
        <v>2.2799999999999998</v>
      </c>
      <c r="J28" s="50">
        <v>13.2</v>
      </c>
      <c r="K28" s="51">
        <v>70</v>
      </c>
      <c r="L28" s="50">
        <v>10.14</v>
      </c>
    </row>
    <row r="29" spans="1:12" ht="15" x14ac:dyDescent="0.25">
      <c r="A29" s="14"/>
      <c r="B29" s="15"/>
      <c r="C29" s="11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6"/>
      <c r="B30" s="17"/>
      <c r="C30" s="8"/>
      <c r="D30" s="18" t="s">
        <v>33</v>
      </c>
      <c r="E30" s="9"/>
      <c r="F30" s="19">
        <f>SUM(F24:F29)</f>
        <v>570</v>
      </c>
      <c r="G30" s="19">
        <f t="shared" ref="G30:L30" si="3">SUM(G24:G29)</f>
        <v>18.86</v>
      </c>
      <c r="H30" s="19">
        <f t="shared" si="3"/>
        <v>16.14</v>
      </c>
      <c r="I30" s="19">
        <f t="shared" si="3"/>
        <v>83.699999999999989</v>
      </c>
      <c r="J30" s="19">
        <f t="shared" si="3"/>
        <v>573.70000000000005</v>
      </c>
      <c r="K30" s="25"/>
      <c r="L30" s="19">
        <f t="shared" si="3"/>
        <v>87.36</v>
      </c>
    </row>
    <row r="31" spans="1:12" ht="16.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55" t="s">
        <v>68</v>
      </c>
      <c r="F31" s="51">
        <v>60</v>
      </c>
      <c r="G31" s="50">
        <v>1</v>
      </c>
      <c r="H31" s="50">
        <v>6</v>
      </c>
      <c r="I31" s="50">
        <v>6.1</v>
      </c>
      <c r="J31" s="50">
        <v>82.4</v>
      </c>
      <c r="K31" s="51" t="s">
        <v>69</v>
      </c>
      <c r="L31" s="50">
        <v>10</v>
      </c>
    </row>
    <row r="32" spans="1:12" ht="16.5" x14ac:dyDescent="0.25">
      <c r="A32" s="14"/>
      <c r="B32" s="15"/>
      <c r="C32" s="11"/>
      <c r="D32" s="7" t="s">
        <v>27</v>
      </c>
      <c r="E32" s="57" t="s">
        <v>70</v>
      </c>
      <c r="F32" s="51">
        <v>250</v>
      </c>
      <c r="G32" s="51">
        <v>2.63</v>
      </c>
      <c r="H32" s="51">
        <v>5.14</v>
      </c>
      <c r="I32" s="51">
        <v>12.54</v>
      </c>
      <c r="J32" s="51">
        <v>106.9</v>
      </c>
      <c r="K32" s="51">
        <v>66</v>
      </c>
      <c r="L32" s="50">
        <v>15</v>
      </c>
    </row>
    <row r="33" spans="1:12" ht="16.5" x14ac:dyDescent="0.25">
      <c r="A33" s="14"/>
      <c r="B33" s="15"/>
      <c r="C33" s="11"/>
      <c r="D33" s="7" t="s">
        <v>28</v>
      </c>
      <c r="E33" s="57" t="s">
        <v>71</v>
      </c>
      <c r="F33" s="66">
        <v>100</v>
      </c>
      <c r="G33" s="50">
        <v>11.5</v>
      </c>
      <c r="H33" s="50">
        <v>6.6</v>
      </c>
      <c r="I33" s="50">
        <v>9.4</v>
      </c>
      <c r="J33" s="50">
        <v>128.30000000000001</v>
      </c>
      <c r="K33" s="51" t="s">
        <v>72</v>
      </c>
      <c r="L33" s="50">
        <v>35</v>
      </c>
    </row>
    <row r="34" spans="1:12" ht="16.5" x14ac:dyDescent="0.25">
      <c r="A34" s="14"/>
      <c r="B34" s="15"/>
      <c r="C34" s="11"/>
      <c r="D34" s="7" t="s">
        <v>29</v>
      </c>
      <c r="E34" s="53" t="s">
        <v>73</v>
      </c>
      <c r="F34" s="51">
        <v>150</v>
      </c>
      <c r="G34" s="50">
        <v>5</v>
      </c>
      <c r="H34" s="50">
        <v>5.3</v>
      </c>
      <c r="I34" s="50">
        <v>35</v>
      </c>
      <c r="J34" s="50">
        <v>208</v>
      </c>
      <c r="K34" s="51" t="s">
        <v>74</v>
      </c>
      <c r="L34" s="50">
        <v>15</v>
      </c>
    </row>
    <row r="35" spans="1:12" ht="16.5" x14ac:dyDescent="0.25">
      <c r="A35" s="14"/>
      <c r="B35" s="15"/>
      <c r="C35" s="11"/>
      <c r="D35" s="7" t="s">
        <v>30</v>
      </c>
      <c r="E35" s="67" t="s">
        <v>75</v>
      </c>
      <c r="F35" s="68">
        <v>200</v>
      </c>
      <c r="G35" s="69">
        <v>0.6</v>
      </c>
      <c r="H35" s="69">
        <v>0</v>
      </c>
      <c r="I35" s="69">
        <v>22.7</v>
      </c>
      <c r="J35" s="69">
        <v>93.2</v>
      </c>
      <c r="K35" s="68" t="s">
        <v>76</v>
      </c>
      <c r="L35" s="70">
        <v>7</v>
      </c>
    </row>
    <row r="36" spans="1:12" ht="16.5" x14ac:dyDescent="0.25">
      <c r="A36" s="14"/>
      <c r="B36" s="15"/>
      <c r="C36" s="11"/>
      <c r="D36" s="7" t="s">
        <v>31</v>
      </c>
      <c r="E36" s="54" t="s">
        <v>60</v>
      </c>
      <c r="F36" s="51">
        <v>30</v>
      </c>
      <c r="G36" s="50">
        <v>2.4</v>
      </c>
      <c r="H36" s="50">
        <v>0.3</v>
      </c>
      <c r="I36" s="50">
        <v>14.6</v>
      </c>
      <c r="J36" s="50">
        <v>72.599999999999994</v>
      </c>
      <c r="K36" s="56">
        <v>13003</v>
      </c>
      <c r="L36" s="50">
        <v>2</v>
      </c>
    </row>
    <row r="37" spans="1:12" ht="16.5" x14ac:dyDescent="0.25">
      <c r="A37" s="14"/>
      <c r="B37" s="15"/>
      <c r="C37" s="11"/>
      <c r="D37" s="7" t="s">
        <v>32</v>
      </c>
      <c r="E37" s="54" t="s">
        <v>61</v>
      </c>
      <c r="F37" s="56">
        <v>30</v>
      </c>
      <c r="G37" s="62">
        <v>2.5</v>
      </c>
      <c r="H37" s="62">
        <v>0.5</v>
      </c>
      <c r="I37" s="62">
        <v>12.7</v>
      </c>
      <c r="J37" s="62">
        <v>66.099999999999994</v>
      </c>
      <c r="K37" s="56">
        <v>8</v>
      </c>
      <c r="L37" s="62">
        <v>2</v>
      </c>
    </row>
    <row r="38" spans="1:12" ht="16.5" x14ac:dyDescent="0.25">
      <c r="A38" s="14"/>
      <c r="B38" s="15"/>
      <c r="C38" s="11"/>
      <c r="D38" s="6"/>
      <c r="E38" s="54"/>
      <c r="F38" s="51"/>
      <c r="G38" s="50"/>
      <c r="H38" s="50"/>
      <c r="I38" s="50"/>
      <c r="J38" s="50"/>
      <c r="K38" s="56"/>
      <c r="L38" s="50"/>
    </row>
    <row r="39" spans="1:12" ht="16.5" x14ac:dyDescent="0.25">
      <c r="A39" s="14"/>
      <c r="B39" s="15"/>
      <c r="C39" s="11"/>
      <c r="D39" s="6"/>
      <c r="E39" s="57"/>
      <c r="F39" s="66"/>
      <c r="G39" s="50"/>
      <c r="H39" s="50"/>
      <c r="I39" s="50"/>
      <c r="J39" s="50"/>
      <c r="K39" s="51"/>
      <c r="L39" s="50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820</v>
      </c>
      <c r="G40" s="19">
        <f t="shared" ref="G40:J40" si="4">SUM(G31:G39)</f>
        <v>25.63</v>
      </c>
      <c r="H40" s="19">
        <f t="shared" si="4"/>
        <v>23.840000000000003</v>
      </c>
      <c r="I40" s="19">
        <f t="shared" si="4"/>
        <v>113.03999999999999</v>
      </c>
      <c r="J40" s="19">
        <f t="shared" si="4"/>
        <v>757.50000000000011</v>
      </c>
      <c r="K40" s="25"/>
      <c r="L40" s="86">
        <f>SUM(L31:L39)</f>
        <v>86</v>
      </c>
    </row>
    <row r="41" spans="1:12" ht="15.75" customHeight="1" x14ac:dyDescent="0.2">
      <c r="A41" s="33">
        <f>A24</f>
        <v>1</v>
      </c>
      <c r="B41" s="33">
        <f>B24</f>
        <v>2</v>
      </c>
      <c r="C41" s="87" t="s">
        <v>4</v>
      </c>
      <c r="D41" s="88"/>
      <c r="E41" s="31"/>
      <c r="F41" s="32">
        <f>F30+F40</f>
        <v>1390</v>
      </c>
      <c r="G41" s="32">
        <f t="shared" ref="G41" si="5">G30+G40</f>
        <v>44.489999999999995</v>
      </c>
      <c r="H41" s="32">
        <f t="shared" ref="H41" si="6">H30+H40</f>
        <v>39.980000000000004</v>
      </c>
      <c r="I41" s="32">
        <f t="shared" ref="I41" si="7">I30+I40</f>
        <v>196.73999999999998</v>
      </c>
      <c r="J41" s="32">
        <f t="shared" ref="J41:L41" si="8">J30+J40</f>
        <v>1331.2000000000003</v>
      </c>
      <c r="K41" s="32"/>
      <c r="L41" s="32">
        <f t="shared" si="8"/>
        <v>173.36</v>
      </c>
    </row>
    <row r="42" spans="1:12" ht="16.5" x14ac:dyDescent="0.25">
      <c r="A42" s="20">
        <v>1</v>
      </c>
      <c r="B42" s="21">
        <v>3</v>
      </c>
      <c r="C42" s="22" t="s">
        <v>20</v>
      </c>
      <c r="D42" s="5" t="s">
        <v>21</v>
      </c>
      <c r="E42" s="55" t="s">
        <v>77</v>
      </c>
      <c r="F42" s="71">
        <v>200</v>
      </c>
      <c r="G42" s="72">
        <v>8.5</v>
      </c>
      <c r="H42" s="71">
        <v>10.5</v>
      </c>
      <c r="I42" s="71">
        <v>23.64</v>
      </c>
      <c r="J42" s="73">
        <v>210.56</v>
      </c>
      <c r="K42" s="51" t="s">
        <v>78</v>
      </c>
      <c r="L42" s="50">
        <v>24.11</v>
      </c>
    </row>
    <row r="43" spans="1:12" ht="16.5" x14ac:dyDescent="0.25">
      <c r="A43" s="23"/>
      <c r="B43" s="15"/>
      <c r="C43" s="11"/>
      <c r="D43" s="7" t="s">
        <v>22</v>
      </c>
      <c r="E43" s="48" t="s">
        <v>79</v>
      </c>
      <c r="F43" s="51">
        <v>200</v>
      </c>
      <c r="G43" s="50">
        <v>4.5999999999999996</v>
      </c>
      <c r="H43" s="50">
        <v>4.3</v>
      </c>
      <c r="I43" s="50">
        <v>12.4</v>
      </c>
      <c r="J43" s="50">
        <v>106.7</v>
      </c>
      <c r="K43" s="51" t="s">
        <v>80</v>
      </c>
      <c r="L43" s="50">
        <v>22.14</v>
      </c>
    </row>
    <row r="44" spans="1:12" ht="16.5" x14ac:dyDescent="0.25">
      <c r="A44" s="23"/>
      <c r="B44" s="15"/>
      <c r="C44" s="11"/>
      <c r="D44" s="7" t="s">
        <v>23</v>
      </c>
      <c r="E44" s="53" t="s">
        <v>49</v>
      </c>
      <c r="F44" s="51">
        <v>60</v>
      </c>
      <c r="G44" s="50">
        <v>4.8</v>
      </c>
      <c r="H44" s="50">
        <v>0.6</v>
      </c>
      <c r="I44" s="50">
        <v>31.8</v>
      </c>
      <c r="J44" s="50">
        <v>150</v>
      </c>
      <c r="K44" s="51">
        <v>125</v>
      </c>
      <c r="L44" s="50">
        <v>6.01</v>
      </c>
    </row>
    <row r="45" spans="1:12" ht="16.5" x14ac:dyDescent="0.25">
      <c r="A45" s="23"/>
      <c r="B45" s="15"/>
      <c r="C45" s="11"/>
      <c r="D45" s="7" t="s">
        <v>24</v>
      </c>
      <c r="E45" s="74" t="s">
        <v>136</v>
      </c>
      <c r="F45" s="71">
        <v>150</v>
      </c>
      <c r="G45" s="71">
        <v>1.35</v>
      </c>
      <c r="H45" s="71">
        <v>0.3</v>
      </c>
      <c r="I45" s="71">
        <v>12.15</v>
      </c>
      <c r="J45" s="71">
        <v>70.5</v>
      </c>
      <c r="K45" s="51">
        <v>9</v>
      </c>
      <c r="L45" s="50">
        <v>35.1</v>
      </c>
    </row>
    <row r="46" spans="1:12" ht="15" x14ac:dyDescent="0.25">
      <c r="A46" s="23"/>
      <c r="B46" s="15"/>
      <c r="C46" s="11"/>
      <c r="D46" s="6"/>
      <c r="E46" s="39"/>
      <c r="F46" s="40"/>
      <c r="G46" s="40"/>
      <c r="H46" s="40"/>
      <c r="I46" s="40"/>
      <c r="J46" s="40"/>
      <c r="K46" s="41"/>
      <c r="L46" s="40"/>
    </row>
    <row r="47" spans="1:12" ht="15" x14ac:dyDescent="0.25">
      <c r="A47" s="23"/>
      <c r="B47" s="15"/>
      <c r="C47" s="11"/>
      <c r="D47" s="6"/>
      <c r="E47" s="39"/>
      <c r="F47" s="40"/>
      <c r="G47" s="40"/>
      <c r="H47" s="40"/>
      <c r="I47" s="40"/>
      <c r="J47" s="40"/>
      <c r="K47" s="41"/>
      <c r="L47" s="40"/>
    </row>
    <row r="48" spans="1:12" ht="15" x14ac:dyDescent="0.25">
      <c r="A48" s="24"/>
      <c r="B48" s="17"/>
      <c r="C48" s="8"/>
      <c r="D48" s="18" t="s">
        <v>33</v>
      </c>
      <c r="E48" s="9"/>
      <c r="F48" s="19">
        <f>SUM(F42:F47)</f>
        <v>610</v>
      </c>
      <c r="G48" s="19">
        <f t="shared" ref="G48:L48" si="9">SUM(G42:G47)</f>
        <v>19.25</v>
      </c>
      <c r="H48" s="19">
        <f>SUM(H42:H47)</f>
        <v>15.700000000000001</v>
      </c>
      <c r="I48" s="19">
        <f t="shared" si="9"/>
        <v>79.990000000000009</v>
      </c>
      <c r="J48" s="19">
        <f t="shared" si="9"/>
        <v>537.76</v>
      </c>
      <c r="K48" s="25"/>
      <c r="L48" s="19">
        <f t="shared" si="9"/>
        <v>87.36</v>
      </c>
    </row>
    <row r="49" spans="1:12" ht="16.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48" t="s">
        <v>81</v>
      </c>
      <c r="F49" s="51">
        <v>60</v>
      </c>
      <c r="G49" s="50">
        <v>0.8</v>
      </c>
      <c r="H49" s="50">
        <v>2.7</v>
      </c>
      <c r="I49" s="50">
        <v>4.5999999999999996</v>
      </c>
      <c r="J49" s="50">
        <v>45.6</v>
      </c>
      <c r="K49" s="51" t="s">
        <v>82</v>
      </c>
      <c r="L49" s="50">
        <v>10</v>
      </c>
    </row>
    <row r="50" spans="1:12" ht="16.5" x14ac:dyDescent="0.25">
      <c r="A50" s="23"/>
      <c r="B50" s="15"/>
      <c r="C50" s="11"/>
      <c r="D50" s="7" t="s">
        <v>27</v>
      </c>
      <c r="E50" s="54" t="s">
        <v>83</v>
      </c>
      <c r="F50" s="51">
        <v>250</v>
      </c>
      <c r="G50" s="50">
        <v>5.75</v>
      </c>
      <c r="H50" s="50">
        <v>4</v>
      </c>
      <c r="I50" s="50">
        <v>26.2</v>
      </c>
      <c r="J50" s="75">
        <v>123.77</v>
      </c>
      <c r="K50" s="51" t="s">
        <v>84</v>
      </c>
      <c r="L50" s="50">
        <v>15</v>
      </c>
    </row>
    <row r="51" spans="1:12" ht="16.5" x14ac:dyDescent="0.25">
      <c r="A51" s="23"/>
      <c r="B51" s="15"/>
      <c r="C51" s="11"/>
      <c r="D51" s="7" t="s">
        <v>28</v>
      </c>
      <c r="E51" s="48" t="s">
        <v>85</v>
      </c>
      <c r="F51" s="51">
        <v>200</v>
      </c>
      <c r="G51" s="50">
        <v>14.1</v>
      </c>
      <c r="H51" s="50">
        <v>16.3</v>
      </c>
      <c r="I51" s="50">
        <v>33.6</v>
      </c>
      <c r="J51" s="50">
        <v>395.1</v>
      </c>
      <c r="K51" s="51" t="s">
        <v>86</v>
      </c>
      <c r="L51" s="50">
        <v>50</v>
      </c>
    </row>
    <row r="52" spans="1:12" ht="16.5" x14ac:dyDescent="0.25">
      <c r="A52" s="23"/>
      <c r="B52" s="15"/>
      <c r="C52" s="11"/>
      <c r="D52" s="7" t="s">
        <v>22</v>
      </c>
      <c r="E52" s="54" t="s">
        <v>87</v>
      </c>
      <c r="F52" s="51">
        <v>200</v>
      </c>
      <c r="G52" s="50">
        <v>0.1</v>
      </c>
      <c r="H52" s="50">
        <v>0.03</v>
      </c>
      <c r="I52" s="50">
        <v>11</v>
      </c>
      <c r="J52" s="50">
        <v>35</v>
      </c>
      <c r="K52" s="51" t="s">
        <v>88</v>
      </c>
      <c r="L52" s="50">
        <v>7</v>
      </c>
    </row>
    <row r="53" spans="1:12" ht="16.5" x14ac:dyDescent="0.25">
      <c r="A53" s="23"/>
      <c r="B53" s="15"/>
      <c r="C53" s="11"/>
      <c r="D53" s="7" t="s">
        <v>31</v>
      </c>
      <c r="E53" s="54" t="s">
        <v>60</v>
      </c>
      <c r="F53" s="51">
        <v>30</v>
      </c>
      <c r="G53" s="50">
        <v>2.4</v>
      </c>
      <c r="H53" s="50">
        <v>0.3</v>
      </c>
      <c r="I53" s="50">
        <v>14.6</v>
      </c>
      <c r="J53" s="50">
        <v>72.599999999999994</v>
      </c>
      <c r="K53" s="56">
        <v>13003</v>
      </c>
      <c r="L53" s="50">
        <v>2</v>
      </c>
    </row>
    <row r="54" spans="1:12" ht="16.5" x14ac:dyDescent="0.25">
      <c r="A54" s="23"/>
      <c r="B54" s="15"/>
      <c r="C54" s="11"/>
      <c r="D54" s="7" t="s">
        <v>32</v>
      </c>
      <c r="E54" s="54" t="s">
        <v>61</v>
      </c>
      <c r="F54" s="56">
        <v>30</v>
      </c>
      <c r="G54" s="62">
        <v>2.5</v>
      </c>
      <c r="H54" s="62">
        <v>0.5</v>
      </c>
      <c r="I54" s="62">
        <v>12.7</v>
      </c>
      <c r="J54" s="62">
        <v>66.099999999999994</v>
      </c>
      <c r="K54" s="56">
        <v>8</v>
      </c>
      <c r="L54" s="62">
        <v>2</v>
      </c>
    </row>
    <row r="55" spans="1:12" ht="15" x14ac:dyDescent="0.25">
      <c r="A55" s="23"/>
      <c r="B55" s="15"/>
      <c r="C55" s="11"/>
      <c r="D55" s="6"/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4"/>
      <c r="B57" s="17"/>
      <c r="C57" s="8"/>
      <c r="D57" s="18" t="s">
        <v>33</v>
      </c>
      <c r="E57" s="9"/>
      <c r="F57" s="19">
        <f>SUM(F49:F56)</f>
        <v>770</v>
      </c>
      <c r="G57" s="19">
        <f t="shared" ref="G57:J57" si="10">SUM(G49:G56)</f>
        <v>25.65</v>
      </c>
      <c r="H57" s="19">
        <f t="shared" si="10"/>
        <v>23.830000000000002</v>
      </c>
      <c r="I57" s="19">
        <f t="shared" si="10"/>
        <v>102.7</v>
      </c>
      <c r="J57" s="19">
        <f t="shared" si="10"/>
        <v>738.17000000000007</v>
      </c>
      <c r="K57" s="25"/>
      <c r="L57" s="86">
        <f>SUM(L49:L56)</f>
        <v>86</v>
      </c>
    </row>
    <row r="58" spans="1:12" ht="15.75" customHeight="1" thickBot="1" x14ac:dyDescent="0.25">
      <c r="A58" s="29">
        <f>A42</f>
        <v>1</v>
      </c>
      <c r="B58" s="30">
        <f>B42</f>
        <v>3</v>
      </c>
      <c r="C58" s="87" t="s">
        <v>4</v>
      </c>
      <c r="D58" s="88"/>
      <c r="E58" s="31"/>
      <c r="F58" s="32">
        <f>F48+F57</f>
        <v>1380</v>
      </c>
      <c r="G58" s="32">
        <f>G48+G57</f>
        <v>44.9</v>
      </c>
      <c r="H58" s="32">
        <f>H48+H57</f>
        <v>39.53</v>
      </c>
      <c r="I58" s="32">
        <f>I48+I57</f>
        <v>182.69</v>
      </c>
      <c r="J58" s="32">
        <f>J48+J57</f>
        <v>1275.93</v>
      </c>
      <c r="K58" s="32"/>
      <c r="L58" s="32">
        <f>L48+L57</f>
        <v>173.36</v>
      </c>
    </row>
    <row r="59" spans="1:12" ht="16.5" x14ac:dyDescent="0.25">
      <c r="A59" s="20">
        <v>1</v>
      </c>
      <c r="B59" s="21">
        <v>4</v>
      </c>
      <c r="C59" s="22" t="s">
        <v>20</v>
      </c>
      <c r="D59" s="5" t="s">
        <v>21</v>
      </c>
      <c r="E59" s="76" t="s">
        <v>89</v>
      </c>
      <c r="F59" s="77">
        <v>180</v>
      </c>
      <c r="G59" s="61">
        <v>13.68</v>
      </c>
      <c r="H59" s="61">
        <v>15.68</v>
      </c>
      <c r="I59" s="61">
        <v>32.520000000000003</v>
      </c>
      <c r="J59" s="61">
        <v>307.68</v>
      </c>
      <c r="K59" s="60">
        <v>30</v>
      </c>
      <c r="L59" s="61">
        <v>49.73</v>
      </c>
    </row>
    <row r="60" spans="1:12" ht="33" x14ac:dyDescent="0.25">
      <c r="A60" s="23"/>
      <c r="B60" s="15"/>
      <c r="C60" s="11"/>
      <c r="D60" s="78" t="s">
        <v>26</v>
      </c>
      <c r="E60" s="55" t="s">
        <v>52</v>
      </c>
      <c r="F60" s="51">
        <v>100</v>
      </c>
      <c r="G60" s="50">
        <v>1.1000000000000001</v>
      </c>
      <c r="H60" s="50">
        <v>0.2</v>
      </c>
      <c r="I60" s="50">
        <v>3.8</v>
      </c>
      <c r="J60" s="50">
        <v>22</v>
      </c>
      <c r="K60" s="51">
        <v>71</v>
      </c>
      <c r="L60" s="50">
        <v>16.38</v>
      </c>
    </row>
    <row r="61" spans="1:12" ht="16.5" x14ac:dyDescent="0.25">
      <c r="A61" s="23"/>
      <c r="B61" s="15"/>
      <c r="C61" s="11"/>
      <c r="D61" s="7" t="s">
        <v>22</v>
      </c>
      <c r="E61" s="54" t="s">
        <v>90</v>
      </c>
      <c r="F61" s="51">
        <v>200</v>
      </c>
      <c r="G61" s="50">
        <v>0.16</v>
      </c>
      <c r="H61" s="50">
        <v>0.16</v>
      </c>
      <c r="I61" s="50">
        <v>23.88</v>
      </c>
      <c r="J61" s="50">
        <v>97.6</v>
      </c>
      <c r="K61" s="51">
        <v>372</v>
      </c>
      <c r="L61" s="50">
        <v>19.18</v>
      </c>
    </row>
    <row r="62" spans="1:12" ht="16.5" x14ac:dyDescent="0.25">
      <c r="A62" s="23"/>
      <c r="B62" s="15"/>
      <c r="C62" s="11"/>
      <c r="D62" s="7" t="s">
        <v>23</v>
      </c>
      <c r="E62" s="54" t="s">
        <v>60</v>
      </c>
      <c r="F62" s="51">
        <v>30</v>
      </c>
      <c r="G62" s="50">
        <v>2.4</v>
      </c>
      <c r="H62" s="50">
        <v>0.3</v>
      </c>
      <c r="I62" s="50">
        <v>14.6</v>
      </c>
      <c r="J62" s="50">
        <v>72.599999999999994</v>
      </c>
      <c r="K62" s="56">
        <v>13003</v>
      </c>
      <c r="L62" s="50">
        <v>2.0699999999999998</v>
      </c>
    </row>
    <row r="63" spans="1:12" ht="16.5" x14ac:dyDescent="0.25">
      <c r="A63" s="23"/>
      <c r="B63" s="15"/>
      <c r="C63" s="11"/>
      <c r="D63" s="7"/>
      <c r="E63" s="54"/>
      <c r="F63" s="51"/>
      <c r="G63" s="50"/>
      <c r="H63" s="50"/>
      <c r="I63" s="50"/>
      <c r="J63" s="50"/>
      <c r="K63" s="51"/>
      <c r="L63" s="50"/>
    </row>
    <row r="64" spans="1:12" ht="16.5" x14ac:dyDescent="0.25">
      <c r="A64" s="23"/>
      <c r="B64" s="15"/>
      <c r="C64" s="11"/>
      <c r="D64" s="78"/>
      <c r="E64" s="79"/>
      <c r="F64" s="80"/>
      <c r="G64" s="50"/>
      <c r="H64" s="50"/>
      <c r="I64" s="50"/>
      <c r="J64" s="50"/>
      <c r="K64" s="56"/>
      <c r="L64" s="50"/>
    </row>
    <row r="65" spans="1:12" ht="15" x14ac:dyDescent="0.25">
      <c r="A65" s="23"/>
      <c r="B65" s="15"/>
      <c r="C65" s="11"/>
      <c r="D65" s="78"/>
      <c r="E65" s="79"/>
      <c r="F65" s="80"/>
      <c r="G65" s="80"/>
      <c r="H65" s="80"/>
      <c r="I65" s="80"/>
      <c r="J65" s="80"/>
      <c r="K65" s="81"/>
      <c r="L65" s="80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SUM(F59:F65)</f>
        <v>510</v>
      </c>
      <c r="G66" s="19">
        <f t="shared" ref="G66:L66" si="11">SUM(G59:G65)</f>
        <v>17.34</v>
      </c>
      <c r="H66" s="19">
        <f t="shared" si="11"/>
        <v>16.34</v>
      </c>
      <c r="I66" s="19">
        <v>74.8</v>
      </c>
      <c r="J66" s="19">
        <f t="shared" si="11"/>
        <v>499.88</v>
      </c>
      <c r="K66" s="25"/>
      <c r="L66" s="19">
        <f t="shared" si="11"/>
        <v>87.359999999999985</v>
      </c>
    </row>
    <row r="67" spans="1:12" ht="16.5" x14ac:dyDescent="0.25">
      <c r="A67" s="26">
        <f>A59</f>
        <v>1</v>
      </c>
      <c r="B67" s="13">
        <f>B59</f>
        <v>4</v>
      </c>
      <c r="C67" s="10" t="s">
        <v>25</v>
      </c>
      <c r="D67" s="7" t="s">
        <v>26</v>
      </c>
      <c r="E67" s="55" t="s">
        <v>91</v>
      </c>
      <c r="F67" s="51">
        <v>60</v>
      </c>
      <c r="G67" s="50">
        <v>1.02</v>
      </c>
      <c r="H67" s="50">
        <v>3</v>
      </c>
      <c r="I67" s="50">
        <v>5.07</v>
      </c>
      <c r="J67" s="50">
        <v>51.42</v>
      </c>
      <c r="K67" s="51">
        <v>47</v>
      </c>
      <c r="L67" s="50">
        <v>10</v>
      </c>
    </row>
    <row r="68" spans="1:12" ht="16.5" x14ac:dyDescent="0.25">
      <c r="A68" s="23"/>
      <c r="B68" s="15"/>
      <c r="C68" s="11"/>
      <c r="D68" s="7" t="s">
        <v>27</v>
      </c>
      <c r="E68" s="48" t="s">
        <v>92</v>
      </c>
      <c r="F68" s="51">
        <v>250</v>
      </c>
      <c r="G68" s="50">
        <v>4.29</v>
      </c>
      <c r="H68" s="50">
        <v>3.33</v>
      </c>
      <c r="I68" s="50">
        <v>20.9</v>
      </c>
      <c r="J68" s="50">
        <v>130.72999999999999</v>
      </c>
      <c r="K68" s="51">
        <v>22</v>
      </c>
      <c r="L68" s="50">
        <v>15</v>
      </c>
    </row>
    <row r="69" spans="1:12" ht="15.75" x14ac:dyDescent="0.25">
      <c r="A69" s="23"/>
      <c r="B69" s="15"/>
      <c r="C69" s="11"/>
      <c r="D69" s="7" t="s">
        <v>28</v>
      </c>
      <c r="E69" s="64" t="s">
        <v>93</v>
      </c>
      <c r="F69" s="58">
        <v>200</v>
      </c>
      <c r="G69" s="59">
        <v>16.399999999999999</v>
      </c>
      <c r="H69" s="59">
        <v>19</v>
      </c>
      <c r="I69" s="59">
        <v>49.5</v>
      </c>
      <c r="J69" s="59">
        <v>420</v>
      </c>
      <c r="K69" s="65" t="s">
        <v>94</v>
      </c>
      <c r="L69" s="59">
        <v>50</v>
      </c>
    </row>
    <row r="70" spans="1:12" ht="16.5" x14ac:dyDescent="0.25">
      <c r="A70" s="23"/>
      <c r="B70" s="15"/>
      <c r="C70" s="11"/>
      <c r="D70" s="7" t="s">
        <v>22</v>
      </c>
      <c r="E70" s="54" t="s">
        <v>95</v>
      </c>
      <c r="F70" s="51">
        <v>200</v>
      </c>
      <c r="G70" s="50">
        <v>0.3</v>
      </c>
      <c r="H70" s="50">
        <v>0</v>
      </c>
      <c r="I70" s="50">
        <v>6.7</v>
      </c>
      <c r="J70" s="50">
        <v>27.6</v>
      </c>
      <c r="K70" s="51" t="s">
        <v>96</v>
      </c>
      <c r="L70" s="50">
        <v>7</v>
      </c>
    </row>
    <row r="71" spans="1:12" ht="16.5" x14ac:dyDescent="0.25">
      <c r="A71" s="23"/>
      <c r="B71" s="15"/>
      <c r="C71" s="11"/>
      <c r="D71" s="7" t="s">
        <v>31</v>
      </c>
      <c r="E71" s="54" t="s">
        <v>60</v>
      </c>
      <c r="F71" s="51">
        <v>30</v>
      </c>
      <c r="G71" s="50">
        <v>2.4</v>
      </c>
      <c r="H71" s="50">
        <v>0.3</v>
      </c>
      <c r="I71" s="50">
        <v>14.6</v>
      </c>
      <c r="J71" s="50">
        <v>72.599999999999994</v>
      </c>
      <c r="K71" s="56">
        <v>13003</v>
      </c>
      <c r="L71" s="50">
        <v>2</v>
      </c>
    </row>
    <row r="72" spans="1:12" ht="16.5" x14ac:dyDescent="0.25">
      <c r="A72" s="23"/>
      <c r="B72" s="15"/>
      <c r="C72" s="11"/>
      <c r="D72" s="7" t="s">
        <v>32</v>
      </c>
      <c r="E72" s="54" t="s">
        <v>61</v>
      </c>
      <c r="F72" s="56">
        <v>30</v>
      </c>
      <c r="G72" s="62">
        <v>2.5</v>
      </c>
      <c r="H72" s="62">
        <v>0.5</v>
      </c>
      <c r="I72" s="62">
        <v>12.7</v>
      </c>
      <c r="J72" s="62">
        <v>66.099999999999994</v>
      </c>
      <c r="K72" s="56">
        <v>8</v>
      </c>
      <c r="L72" s="62">
        <v>2</v>
      </c>
    </row>
    <row r="73" spans="1:12" ht="15" x14ac:dyDescent="0.25">
      <c r="A73" s="23"/>
      <c r="B73" s="15"/>
      <c r="C73" s="11"/>
      <c r="D73" s="6"/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4"/>
      <c r="B75" s="17"/>
      <c r="C75" s="8"/>
      <c r="D75" s="18" t="s">
        <v>33</v>
      </c>
      <c r="E75" s="9"/>
      <c r="F75" s="19">
        <f>SUM(F67:F74)</f>
        <v>770</v>
      </c>
      <c r="G75" s="19">
        <f t="shared" ref="G75:J75" si="12">SUM(G67:G74)</f>
        <v>26.91</v>
      </c>
      <c r="H75" s="19">
        <f t="shared" si="12"/>
        <v>26.13</v>
      </c>
      <c r="I75" s="19">
        <f t="shared" si="12"/>
        <v>109.47</v>
      </c>
      <c r="J75" s="19">
        <f t="shared" si="12"/>
        <v>768.45</v>
      </c>
      <c r="K75" s="25"/>
      <c r="L75" s="86">
        <f>SUM(L67:L74)</f>
        <v>86</v>
      </c>
    </row>
    <row r="76" spans="1:12" ht="15.75" customHeight="1" thickBot="1" x14ac:dyDescent="0.25">
      <c r="A76" s="29">
        <f>A59</f>
        <v>1</v>
      </c>
      <c r="B76" s="30">
        <f>B59</f>
        <v>4</v>
      </c>
      <c r="C76" s="87" t="s">
        <v>4</v>
      </c>
      <c r="D76" s="88"/>
      <c r="E76" s="31"/>
      <c r="F76" s="32">
        <f>F66+F75</f>
        <v>1280</v>
      </c>
      <c r="G76" s="32">
        <f>G66+G75</f>
        <v>44.25</v>
      </c>
      <c r="H76" s="32">
        <f>H66+H75</f>
        <v>42.47</v>
      </c>
      <c r="I76" s="32">
        <f>I66+I75</f>
        <v>184.26999999999998</v>
      </c>
      <c r="J76" s="32">
        <f>J66+J75</f>
        <v>1268.33</v>
      </c>
      <c r="K76" s="32"/>
      <c r="L76" s="32">
        <f>L66+L75</f>
        <v>173.35999999999999</v>
      </c>
    </row>
    <row r="77" spans="1:12" ht="16.5" x14ac:dyDescent="0.25">
      <c r="A77" s="20">
        <v>1</v>
      </c>
      <c r="B77" s="21">
        <v>5</v>
      </c>
      <c r="C77" s="22" t="s">
        <v>20</v>
      </c>
      <c r="D77" s="5" t="s">
        <v>21</v>
      </c>
      <c r="E77" s="57" t="s">
        <v>97</v>
      </c>
      <c r="F77" s="49">
        <v>150</v>
      </c>
      <c r="G77" s="50">
        <v>9.1999999999999993</v>
      </c>
      <c r="H77" s="50">
        <v>9.6</v>
      </c>
      <c r="I77" s="50">
        <v>46.6</v>
      </c>
      <c r="J77" s="50">
        <v>310.60000000000002</v>
      </c>
      <c r="K77" s="51" t="s">
        <v>98</v>
      </c>
      <c r="L77" s="50">
        <v>25.03</v>
      </c>
    </row>
    <row r="78" spans="1:12" ht="16.5" x14ac:dyDescent="0.25">
      <c r="A78" s="23"/>
      <c r="B78" s="15"/>
      <c r="C78" s="11"/>
      <c r="D78" s="6" t="s">
        <v>44</v>
      </c>
      <c r="E78" s="53" t="s">
        <v>47</v>
      </c>
      <c r="F78" s="51">
        <v>30</v>
      </c>
      <c r="G78" s="50">
        <v>7.02</v>
      </c>
      <c r="H78" s="50">
        <v>5.8</v>
      </c>
      <c r="I78" s="50">
        <v>0</v>
      </c>
      <c r="J78" s="50">
        <v>109.1</v>
      </c>
      <c r="K78" s="51" t="s">
        <v>48</v>
      </c>
      <c r="L78" s="50">
        <v>17.73</v>
      </c>
    </row>
    <row r="79" spans="1:12" ht="16.5" x14ac:dyDescent="0.25">
      <c r="A79" s="23"/>
      <c r="B79" s="15"/>
      <c r="C79" s="11"/>
      <c r="D79" s="7" t="s">
        <v>22</v>
      </c>
      <c r="E79" s="54" t="s">
        <v>50</v>
      </c>
      <c r="F79" s="51">
        <v>200</v>
      </c>
      <c r="G79" s="50">
        <v>0.2</v>
      </c>
      <c r="H79" s="50">
        <v>0</v>
      </c>
      <c r="I79" s="50">
        <v>6.4</v>
      </c>
      <c r="J79" s="50">
        <v>26.4</v>
      </c>
      <c r="K79" s="51" t="s">
        <v>51</v>
      </c>
      <c r="L79" s="50">
        <v>6.5</v>
      </c>
    </row>
    <row r="80" spans="1:12" ht="16.5" x14ac:dyDescent="0.25">
      <c r="A80" s="23"/>
      <c r="B80" s="15"/>
      <c r="C80" s="11"/>
      <c r="D80" s="7" t="s">
        <v>23</v>
      </c>
      <c r="E80" s="53" t="s">
        <v>49</v>
      </c>
      <c r="F80" s="51">
        <v>30</v>
      </c>
      <c r="G80" s="50">
        <v>2.4</v>
      </c>
      <c r="H80" s="50">
        <v>0.3</v>
      </c>
      <c r="I80" s="50">
        <v>15.9</v>
      </c>
      <c r="J80" s="50">
        <v>75</v>
      </c>
      <c r="K80" s="51">
        <v>125</v>
      </c>
      <c r="L80" s="50">
        <v>3</v>
      </c>
    </row>
    <row r="81" spans="1:12" ht="16.5" x14ac:dyDescent="0.25">
      <c r="A81" s="23"/>
      <c r="B81" s="15"/>
      <c r="C81" s="11"/>
      <c r="D81" s="7" t="s">
        <v>24</v>
      </c>
      <c r="E81" s="74" t="s">
        <v>99</v>
      </c>
      <c r="F81" s="71">
        <v>120</v>
      </c>
      <c r="G81" s="71">
        <v>0.4</v>
      </c>
      <c r="H81" s="71">
        <v>0.4</v>
      </c>
      <c r="I81" s="71">
        <v>9.8000000000000007</v>
      </c>
      <c r="J81" s="71">
        <v>47</v>
      </c>
      <c r="K81" s="51">
        <v>9</v>
      </c>
      <c r="L81" s="50">
        <v>35.1</v>
      </c>
    </row>
    <row r="82" spans="1:12" ht="16.5" x14ac:dyDescent="0.25">
      <c r="A82" s="23"/>
      <c r="B82" s="15"/>
      <c r="C82" s="11"/>
      <c r="D82" s="78"/>
      <c r="E82" s="54"/>
      <c r="F82" s="51"/>
      <c r="G82" s="50"/>
      <c r="H82" s="50"/>
      <c r="I82" s="50"/>
      <c r="J82" s="50"/>
      <c r="K82" s="51"/>
      <c r="L82" s="50"/>
    </row>
    <row r="83" spans="1:12" ht="15" x14ac:dyDescent="0.25">
      <c r="A83" s="23"/>
      <c r="B83" s="15"/>
      <c r="C83" s="11"/>
      <c r="D83" s="78"/>
      <c r="E83" s="79"/>
      <c r="F83" s="80"/>
      <c r="G83" s="80"/>
      <c r="H83" s="80"/>
      <c r="I83" s="80"/>
      <c r="J83" s="80"/>
      <c r="K83" s="81"/>
      <c r="L83" s="80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SUM(F77:F83)</f>
        <v>530</v>
      </c>
      <c r="G84" s="19">
        <f t="shared" ref="G84:L84" si="13">SUM(G77:G83)</f>
        <v>19.219999999999995</v>
      </c>
      <c r="H84" s="19">
        <f t="shared" si="13"/>
        <v>16.099999999999998</v>
      </c>
      <c r="I84" s="19">
        <f t="shared" si="13"/>
        <v>78.7</v>
      </c>
      <c r="J84" s="19">
        <f t="shared" si="13"/>
        <v>568.1</v>
      </c>
      <c r="K84" s="25"/>
      <c r="L84" s="19">
        <f t="shared" si="13"/>
        <v>87.360000000000014</v>
      </c>
    </row>
    <row r="85" spans="1:12" ht="16.5" x14ac:dyDescent="0.25">
      <c r="A85" s="26">
        <f>A77</f>
        <v>1</v>
      </c>
      <c r="B85" s="13">
        <f>B77</f>
        <v>5</v>
      </c>
      <c r="C85" s="10" t="s">
        <v>25</v>
      </c>
      <c r="D85" s="7" t="s">
        <v>26</v>
      </c>
      <c r="E85" s="48" t="s">
        <v>100</v>
      </c>
      <c r="F85" s="51">
        <v>60</v>
      </c>
      <c r="G85" s="50">
        <v>0.75</v>
      </c>
      <c r="H85" s="50">
        <v>5.32</v>
      </c>
      <c r="I85" s="50">
        <v>4.5</v>
      </c>
      <c r="J85" s="50">
        <v>68.849999999999994</v>
      </c>
      <c r="K85" s="51" t="s">
        <v>101</v>
      </c>
      <c r="L85" s="50">
        <v>10</v>
      </c>
    </row>
    <row r="86" spans="1:12" ht="16.5" x14ac:dyDescent="0.25">
      <c r="A86" s="23"/>
      <c r="B86" s="15"/>
      <c r="C86" s="11"/>
      <c r="D86" s="7" t="s">
        <v>27</v>
      </c>
      <c r="E86" s="48" t="s">
        <v>102</v>
      </c>
      <c r="F86" s="51">
        <v>250</v>
      </c>
      <c r="G86" s="50">
        <v>4.8600000000000003</v>
      </c>
      <c r="H86" s="50">
        <v>2.96</v>
      </c>
      <c r="I86" s="50">
        <v>13.84</v>
      </c>
      <c r="J86" s="50">
        <v>130</v>
      </c>
      <c r="K86" s="51" t="s">
        <v>103</v>
      </c>
      <c r="L86" s="50">
        <v>15</v>
      </c>
    </row>
    <row r="87" spans="1:12" ht="16.5" x14ac:dyDescent="0.25">
      <c r="A87" s="23"/>
      <c r="B87" s="15"/>
      <c r="C87" s="11"/>
      <c r="D87" s="7" t="s">
        <v>28</v>
      </c>
      <c r="E87" s="57" t="s">
        <v>104</v>
      </c>
      <c r="F87" s="51">
        <v>120</v>
      </c>
      <c r="G87" s="71">
        <v>10.97</v>
      </c>
      <c r="H87" s="71">
        <v>9.65</v>
      </c>
      <c r="I87" s="71">
        <v>9.8800000000000008</v>
      </c>
      <c r="J87" s="71">
        <v>170</v>
      </c>
      <c r="K87" s="51" t="s">
        <v>105</v>
      </c>
      <c r="L87" s="50">
        <v>35</v>
      </c>
    </row>
    <row r="88" spans="1:12" ht="15.75" x14ac:dyDescent="0.25">
      <c r="A88" s="23"/>
      <c r="B88" s="15"/>
      <c r="C88" s="11"/>
      <c r="D88" s="7" t="s">
        <v>29</v>
      </c>
      <c r="E88" s="64" t="s">
        <v>106</v>
      </c>
      <c r="F88" s="65">
        <v>200</v>
      </c>
      <c r="G88" s="59">
        <v>4.79</v>
      </c>
      <c r="H88" s="59">
        <v>7.21</v>
      </c>
      <c r="I88" s="59">
        <v>48.55</v>
      </c>
      <c r="J88" s="59">
        <v>278.3</v>
      </c>
      <c r="K88" s="65" t="s">
        <v>107</v>
      </c>
      <c r="L88" s="59">
        <v>15</v>
      </c>
    </row>
    <row r="89" spans="1:12" ht="16.5" x14ac:dyDescent="0.25">
      <c r="A89" s="23"/>
      <c r="B89" s="15"/>
      <c r="C89" s="11"/>
      <c r="D89" s="7" t="s">
        <v>22</v>
      </c>
      <c r="E89" s="54" t="s">
        <v>87</v>
      </c>
      <c r="F89" s="51">
        <v>200</v>
      </c>
      <c r="G89" s="50">
        <v>0.1</v>
      </c>
      <c r="H89" s="50">
        <v>0.03</v>
      </c>
      <c r="I89" s="50">
        <v>11</v>
      </c>
      <c r="J89" s="50">
        <v>35</v>
      </c>
      <c r="K89" s="51" t="s">
        <v>88</v>
      </c>
      <c r="L89" s="50">
        <v>7</v>
      </c>
    </row>
    <row r="90" spans="1:12" ht="16.5" x14ac:dyDescent="0.25">
      <c r="A90" s="23"/>
      <c r="B90" s="15"/>
      <c r="C90" s="11"/>
      <c r="D90" s="7" t="s">
        <v>31</v>
      </c>
      <c r="E90" s="54" t="s">
        <v>60</v>
      </c>
      <c r="F90" s="51">
        <v>30</v>
      </c>
      <c r="G90" s="50">
        <v>2.4</v>
      </c>
      <c r="H90" s="50">
        <v>0.3</v>
      </c>
      <c r="I90" s="50">
        <v>14.6</v>
      </c>
      <c r="J90" s="50">
        <v>72.599999999999994</v>
      </c>
      <c r="K90" s="56">
        <v>13003</v>
      </c>
      <c r="L90" s="50">
        <v>2</v>
      </c>
    </row>
    <row r="91" spans="1:12" ht="16.5" x14ac:dyDescent="0.25">
      <c r="A91" s="23"/>
      <c r="B91" s="15"/>
      <c r="C91" s="11"/>
      <c r="D91" s="7" t="s">
        <v>32</v>
      </c>
      <c r="E91" s="54" t="s">
        <v>61</v>
      </c>
      <c r="F91" s="56">
        <v>30</v>
      </c>
      <c r="G91" s="62">
        <v>2.5</v>
      </c>
      <c r="H91" s="62">
        <v>0.5</v>
      </c>
      <c r="I91" s="62">
        <v>12.7</v>
      </c>
      <c r="J91" s="62">
        <v>66.099999999999994</v>
      </c>
      <c r="K91" s="56">
        <v>8</v>
      </c>
      <c r="L91" s="62">
        <v>2</v>
      </c>
    </row>
    <row r="92" spans="1:12" ht="16.5" x14ac:dyDescent="0.25">
      <c r="A92" s="23"/>
      <c r="B92" s="15"/>
      <c r="C92" s="11"/>
      <c r="D92" s="6"/>
      <c r="E92" s="54"/>
      <c r="F92" s="56"/>
      <c r="G92" s="62"/>
      <c r="H92" s="62"/>
      <c r="I92" s="62"/>
      <c r="J92" s="62"/>
      <c r="K92" s="56"/>
      <c r="L92" s="62"/>
    </row>
    <row r="93" spans="1:12" ht="15" x14ac:dyDescent="0.25">
      <c r="A93" s="23"/>
      <c r="B93" s="15"/>
      <c r="C93" s="11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SUM(F85:F93)</f>
        <v>890</v>
      </c>
      <c r="G94" s="19">
        <f t="shared" ref="G94:J94" si="14">SUM(G85:G93)</f>
        <v>26.37</v>
      </c>
      <c r="H94" s="19">
        <f t="shared" si="14"/>
        <v>25.970000000000002</v>
      </c>
      <c r="I94" s="19">
        <f t="shared" si="14"/>
        <v>115.07</v>
      </c>
      <c r="J94" s="19">
        <f t="shared" si="14"/>
        <v>820.85000000000014</v>
      </c>
      <c r="K94" s="25"/>
      <c r="L94" s="86">
        <f>SUM(L85:L93)</f>
        <v>86</v>
      </c>
    </row>
    <row r="95" spans="1:12" ht="15.75" customHeight="1" thickBot="1" x14ac:dyDescent="0.25">
      <c r="A95" s="29">
        <f>A77</f>
        <v>1</v>
      </c>
      <c r="B95" s="30">
        <f>B77</f>
        <v>5</v>
      </c>
      <c r="C95" s="87" t="s">
        <v>4</v>
      </c>
      <c r="D95" s="88"/>
      <c r="E95" s="31"/>
      <c r="F95" s="32">
        <f>F84+F94</f>
        <v>1420</v>
      </c>
      <c r="G95" s="32">
        <f t="shared" ref="G95:L95" si="15">G84+G94</f>
        <v>45.589999999999996</v>
      </c>
      <c r="H95" s="32">
        <f t="shared" si="15"/>
        <v>42.07</v>
      </c>
      <c r="I95" s="32">
        <f t="shared" si="15"/>
        <v>193.76999999999998</v>
      </c>
      <c r="J95" s="32">
        <f t="shared" si="15"/>
        <v>1388.9500000000003</v>
      </c>
      <c r="K95" s="32"/>
      <c r="L95" s="32">
        <f t="shared" si="15"/>
        <v>173.36</v>
      </c>
    </row>
    <row r="96" spans="1:12" ht="16.5" x14ac:dyDescent="0.25">
      <c r="A96" s="20">
        <v>2</v>
      </c>
      <c r="B96" s="21">
        <v>1</v>
      </c>
      <c r="C96" s="22" t="s">
        <v>20</v>
      </c>
      <c r="D96" s="5" t="s">
        <v>21</v>
      </c>
      <c r="E96" s="74" t="s">
        <v>108</v>
      </c>
      <c r="F96" s="71">
        <v>200</v>
      </c>
      <c r="G96" s="71">
        <v>6.9</v>
      </c>
      <c r="H96" s="71">
        <v>4.96</v>
      </c>
      <c r="I96" s="71">
        <v>37.119999999999997</v>
      </c>
      <c r="J96" s="73">
        <v>225.9</v>
      </c>
      <c r="K96" s="65" t="s">
        <v>109</v>
      </c>
      <c r="L96" s="59">
        <v>44.12</v>
      </c>
    </row>
    <row r="97" spans="1:12" ht="16.5" x14ac:dyDescent="0.25">
      <c r="A97" s="23"/>
      <c r="B97" s="15"/>
      <c r="C97" s="11"/>
      <c r="D97" s="6" t="s">
        <v>44</v>
      </c>
      <c r="E97" s="53" t="s">
        <v>45</v>
      </c>
      <c r="F97" s="49">
        <v>10</v>
      </c>
      <c r="G97" s="50">
        <v>0.1</v>
      </c>
      <c r="H97" s="50">
        <v>8.3000000000000007</v>
      </c>
      <c r="I97" s="50">
        <v>0.1</v>
      </c>
      <c r="J97" s="50">
        <v>74.900000000000006</v>
      </c>
      <c r="K97" s="51" t="s">
        <v>46</v>
      </c>
      <c r="L97" s="50">
        <v>6.5</v>
      </c>
    </row>
    <row r="98" spans="1:12" ht="16.5" x14ac:dyDescent="0.25">
      <c r="A98" s="23"/>
      <c r="B98" s="15"/>
      <c r="C98" s="11"/>
      <c r="D98" s="7" t="s">
        <v>22</v>
      </c>
      <c r="E98" s="54" t="s">
        <v>95</v>
      </c>
      <c r="F98" s="51">
        <v>200</v>
      </c>
      <c r="G98" s="50">
        <v>0.3</v>
      </c>
      <c r="H98" s="50">
        <v>0</v>
      </c>
      <c r="I98" s="50">
        <v>6.7</v>
      </c>
      <c r="J98" s="50">
        <v>27.6</v>
      </c>
      <c r="K98" s="51" t="s">
        <v>110</v>
      </c>
      <c r="L98" s="50">
        <v>13</v>
      </c>
    </row>
    <row r="99" spans="1:12" ht="16.5" x14ac:dyDescent="0.25">
      <c r="A99" s="23"/>
      <c r="B99" s="15"/>
      <c r="C99" s="11"/>
      <c r="D99" s="7" t="s">
        <v>23</v>
      </c>
      <c r="E99" s="53" t="s">
        <v>49</v>
      </c>
      <c r="F99" s="51">
        <v>60</v>
      </c>
      <c r="G99" s="50">
        <v>4.8</v>
      </c>
      <c r="H99" s="50">
        <v>0.6</v>
      </c>
      <c r="I99" s="50">
        <v>31.8</v>
      </c>
      <c r="J99" s="50">
        <v>150</v>
      </c>
      <c r="K99" s="51">
        <v>125</v>
      </c>
      <c r="L99" s="50">
        <v>6.01</v>
      </c>
    </row>
    <row r="100" spans="1:12" ht="16.5" x14ac:dyDescent="0.25">
      <c r="A100" s="23"/>
      <c r="B100" s="15"/>
      <c r="C100" s="11"/>
      <c r="D100" s="6" t="s">
        <v>44</v>
      </c>
      <c r="E100" s="53" t="s">
        <v>47</v>
      </c>
      <c r="F100" s="51">
        <v>30</v>
      </c>
      <c r="G100" s="50">
        <v>7.02</v>
      </c>
      <c r="H100" s="50">
        <v>5.8</v>
      </c>
      <c r="I100" s="50">
        <v>0</v>
      </c>
      <c r="J100" s="50">
        <v>109.1</v>
      </c>
      <c r="K100" s="51" t="s">
        <v>48</v>
      </c>
      <c r="L100" s="50">
        <v>17.73</v>
      </c>
    </row>
    <row r="101" spans="1:12" ht="15" x14ac:dyDescent="0.25">
      <c r="A101" s="23"/>
      <c r="B101" s="15"/>
      <c r="C101" s="11"/>
      <c r="D101" s="6"/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SUM(F96:F101)</f>
        <v>500</v>
      </c>
      <c r="G102" s="19">
        <f t="shared" ref="G102:J102" si="16">SUM(G96:G101)</f>
        <v>19.119999999999997</v>
      </c>
      <c r="H102" s="19">
        <f t="shared" si="16"/>
        <v>19.66</v>
      </c>
      <c r="I102" s="19">
        <f t="shared" si="16"/>
        <v>75.72</v>
      </c>
      <c r="J102" s="19">
        <f t="shared" si="16"/>
        <v>587.5</v>
      </c>
      <c r="K102" s="25"/>
      <c r="L102" s="19">
        <f t="shared" ref="L102" si="17">SUM(L96:L101)</f>
        <v>87.36</v>
      </c>
    </row>
    <row r="103" spans="1:12" ht="33" x14ac:dyDescent="0.25">
      <c r="A103" s="26">
        <f>A96</f>
        <v>2</v>
      </c>
      <c r="B103" s="13">
        <f>B96</f>
        <v>1</v>
      </c>
      <c r="C103" s="10" t="s">
        <v>25</v>
      </c>
      <c r="D103" s="7" t="s">
        <v>26</v>
      </c>
      <c r="E103" s="55" t="s">
        <v>52</v>
      </c>
      <c r="F103" s="51">
        <v>60</v>
      </c>
      <c r="G103" s="50">
        <v>0.66</v>
      </c>
      <c r="H103" s="50">
        <v>0.12</v>
      </c>
      <c r="I103" s="50">
        <v>2.2799999999999998</v>
      </c>
      <c r="J103" s="50">
        <v>13.2</v>
      </c>
      <c r="K103" s="51">
        <v>70</v>
      </c>
      <c r="L103" s="50">
        <v>10</v>
      </c>
    </row>
    <row r="104" spans="1:12" ht="16.5" x14ac:dyDescent="0.25">
      <c r="A104" s="23"/>
      <c r="B104" s="15"/>
      <c r="C104" s="11"/>
      <c r="D104" s="7" t="s">
        <v>27</v>
      </c>
      <c r="E104" s="74" t="s">
        <v>111</v>
      </c>
      <c r="F104" s="51">
        <v>250</v>
      </c>
      <c r="G104" s="71">
        <v>1.98</v>
      </c>
      <c r="H104" s="71">
        <v>6.93</v>
      </c>
      <c r="I104" s="71">
        <v>16.52</v>
      </c>
      <c r="J104" s="71">
        <v>136.69999999999999</v>
      </c>
      <c r="K104" s="51">
        <v>104</v>
      </c>
      <c r="L104" s="50">
        <v>15</v>
      </c>
    </row>
    <row r="105" spans="1:12" ht="16.5" x14ac:dyDescent="0.25">
      <c r="A105" s="23"/>
      <c r="B105" s="15"/>
      <c r="C105" s="11"/>
      <c r="D105" s="7" t="s">
        <v>28</v>
      </c>
      <c r="E105" s="57" t="s">
        <v>112</v>
      </c>
      <c r="F105" s="49">
        <v>90</v>
      </c>
      <c r="G105" s="50">
        <v>4.5999999999999996</v>
      </c>
      <c r="H105" s="50">
        <v>9</v>
      </c>
      <c r="I105" s="50">
        <v>8.4499999999999993</v>
      </c>
      <c r="J105" s="50">
        <v>130.1</v>
      </c>
      <c r="K105" s="51" t="s">
        <v>113</v>
      </c>
      <c r="L105" s="50">
        <v>35</v>
      </c>
    </row>
    <row r="106" spans="1:12" ht="16.5" x14ac:dyDescent="0.25">
      <c r="A106" s="23"/>
      <c r="B106" s="15"/>
      <c r="C106" s="11"/>
      <c r="D106" s="7" t="s">
        <v>29</v>
      </c>
      <c r="E106" s="57" t="s">
        <v>114</v>
      </c>
      <c r="F106" s="49">
        <v>150</v>
      </c>
      <c r="G106" s="50">
        <v>13.31</v>
      </c>
      <c r="H106" s="50">
        <v>6.69</v>
      </c>
      <c r="I106" s="50">
        <v>34.19</v>
      </c>
      <c r="J106" s="50">
        <v>249</v>
      </c>
      <c r="K106" s="51">
        <v>199</v>
      </c>
      <c r="L106" s="50">
        <v>15</v>
      </c>
    </row>
    <row r="107" spans="1:12" ht="16.5" x14ac:dyDescent="0.25">
      <c r="A107" s="23"/>
      <c r="B107" s="15"/>
      <c r="C107" s="11"/>
      <c r="D107" s="7" t="s">
        <v>30</v>
      </c>
      <c r="E107" s="54" t="s">
        <v>90</v>
      </c>
      <c r="F107" s="51">
        <v>200</v>
      </c>
      <c r="G107" s="50">
        <v>0.16</v>
      </c>
      <c r="H107" s="50">
        <v>0.16</v>
      </c>
      <c r="I107" s="50">
        <v>23.88</v>
      </c>
      <c r="J107" s="50">
        <v>97.6</v>
      </c>
      <c r="K107" s="51">
        <v>372</v>
      </c>
      <c r="L107" s="50">
        <v>7</v>
      </c>
    </row>
    <row r="108" spans="1:12" ht="16.5" x14ac:dyDescent="0.25">
      <c r="A108" s="23"/>
      <c r="B108" s="15"/>
      <c r="C108" s="11"/>
      <c r="D108" s="7" t="s">
        <v>31</v>
      </c>
      <c r="E108" s="54" t="s">
        <v>60</v>
      </c>
      <c r="F108" s="51">
        <v>30</v>
      </c>
      <c r="G108" s="50">
        <v>2.4</v>
      </c>
      <c r="H108" s="50">
        <v>0.3</v>
      </c>
      <c r="I108" s="50">
        <v>14.6</v>
      </c>
      <c r="J108" s="50">
        <v>72.599999999999994</v>
      </c>
      <c r="K108" s="56">
        <v>13003</v>
      </c>
      <c r="L108" s="50">
        <v>2</v>
      </c>
    </row>
    <row r="109" spans="1:12" ht="16.5" x14ac:dyDescent="0.25">
      <c r="A109" s="23"/>
      <c r="B109" s="15"/>
      <c r="C109" s="11"/>
      <c r="D109" s="7" t="s">
        <v>32</v>
      </c>
      <c r="E109" s="54" t="s">
        <v>61</v>
      </c>
      <c r="F109" s="56">
        <v>30</v>
      </c>
      <c r="G109" s="62">
        <v>2.5</v>
      </c>
      <c r="H109" s="62">
        <v>0.5</v>
      </c>
      <c r="I109" s="62">
        <v>12.7</v>
      </c>
      <c r="J109" s="62">
        <v>66.099999999999994</v>
      </c>
      <c r="K109" s="56">
        <v>8</v>
      </c>
      <c r="L109" s="62">
        <v>2</v>
      </c>
    </row>
    <row r="110" spans="1:12" ht="16.5" x14ac:dyDescent="0.25">
      <c r="A110" s="23"/>
      <c r="B110" s="15"/>
      <c r="C110" s="11"/>
      <c r="D110" s="6"/>
      <c r="E110" s="54"/>
      <c r="F110" s="51"/>
      <c r="G110" s="50"/>
      <c r="H110" s="50"/>
      <c r="I110" s="50"/>
      <c r="J110" s="50"/>
      <c r="K110" s="56"/>
      <c r="L110" s="50"/>
    </row>
    <row r="111" spans="1:12" ht="15" x14ac:dyDescent="0.25">
      <c r="A111" s="23"/>
      <c r="B111" s="15"/>
      <c r="C111" s="11"/>
      <c r="D111" s="6"/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SUM(F103:F111)</f>
        <v>810</v>
      </c>
      <c r="G112" s="19">
        <f t="shared" ref="G112:J112" si="18">SUM(G103:G111)</f>
        <v>25.61</v>
      </c>
      <c r="H112" s="19">
        <f t="shared" si="18"/>
        <v>23.700000000000003</v>
      </c>
      <c r="I112" s="19">
        <f t="shared" si="18"/>
        <v>112.61999999999999</v>
      </c>
      <c r="J112" s="19">
        <f t="shared" si="18"/>
        <v>765.30000000000007</v>
      </c>
      <c r="K112" s="25"/>
      <c r="L112" s="86">
        <f>SUM(L103:L111)</f>
        <v>86</v>
      </c>
    </row>
    <row r="113" spans="1:12" ht="14.45" customHeight="1" thickBot="1" x14ac:dyDescent="0.25">
      <c r="A113" s="29">
        <f>A96</f>
        <v>2</v>
      </c>
      <c r="B113" s="30">
        <f>B96</f>
        <v>1</v>
      </c>
      <c r="C113" s="87" t="s">
        <v>4</v>
      </c>
      <c r="D113" s="88"/>
      <c r="E113" s="31"/>
      <c r="F113" s="32">
        <f>F102+F112</f>
        <v>1310</v>
      </c>
      <c r="G113" s="32">
        <f t="shared" ref="G113:L113" si="19">G102+G112</f>
        <v>44.73</v>
      </c>
      <c r="H113" s="32">
        <f t="shared" si="19"/>
        <v>43.36</v>
      </c>
      <c r="I113" s="32">
        <f t="shared" si="19"/>
        <v>188.33999999999997</v>
      </c>
      <c r="J113" s="32">
        <f t="shared" si="19"/>
        <v>1352.8000000000002</v>
      </c>
      <c r="K113" s="32"/>
      <c r="L113" s="32">
        <f t="shared" si="19"/>
        <v>173.36</v>
      </c>
    </row>
    <row r="114" spans="1:12" ht="16.5" x14ac:dyDescent="0.25">
      <c r="A114" s="14">
        <v>2</v>
      </c>
      <c r="B114" s="15">
        <v>2</v>
      </c>
      <c r="C114" s="22" t="s">
        <v>20</v>
      </c>
      <c r="D114" s="5" t="s">
        <v>21</v>
      </c>
      <c r="E114" s="82" t="s">
        <v>115</v>
      </c>
      <c r="F114" s="66">
        <v>180</v>
      </c>
      <c r="G114" s="50">
        <v>12.78</v>
      </c>
      <c r="H114" s="50">
        <v>15.9</v>
      </c>
      <c r="I114" s="50">
        <v>34.65</v>
      </c>
      <c r="J114" s="50">
        <v>291.87</v>
      </c>
      <c r="K114" s="51" t="s">
        <v>116</v>
      </c>
      <c r="L114" s="50">
        <v>62.17</v>
      </c>
    </row>
    <row r="115" spans="1:12" ht="33" x14ac:dyDescent="0.25">
      <c r="A115" s="14"/>
      <c r="B115" s="15"/>
      <c r="C115" s="11"/>
      <c r="D115" s="6" t="s">
        <v>26</v>
      </c>
      <c r="E115" s="55" t="s">
        <v>52</v>
      </c>
      <c r="F115" s="51">
        <v>70</v>
      </c>
      <c r="G115" s="50">
        <v>0.66</v>
      </c>
      <c r="H115" s="50">
        <v>0.12</v>
      </c>
      <c r="I115" s="50">
        <v>2.2799999999999998</v>
      </c>
      <c r="J115" s="50">
        <v>13.2</v>
      </c>
      <c r="K115" s="51">
        <v>70</v>
      </c>
      <c r="L115" s="50">
        <v>8.4499999999999993</v>
      </c>
    </row>
    <row r="116" spans="1:12" ht="16.5" x14ac:dyDescent="0.25">
      <c r="A116" s="14"/>
      <c r="B116" s="15"/>
      <c r="C116" s="11"/>
      <c r="D116" s="7" t="s">
        <v>22</v>
      </c>
      <c r="E116" s="53" t="s">
        <v>66</v>
      </c>
      <c r="F116" s="60">
        <v>200</v>
      </c>
      <c r="G116" s="61">
        <v>0.3</v>
      </c>
      <c r="H116" s="61">
        <v>0.1</v>
      </c>
      <c r="I116" s="61">
        <v>8.4</v>
      </c>
      <c r="J116" s="61">
        <v>35.4</v>
      </c>
      <c r="K116" s="60" t="s">
        <v>67</v>
      </c>
      <c r="L116" s="61">
        <v>12.61</v>
      </c>
    </row>
    <row r="117" spans="1:12" ht="16.5" x14ac:dyDescent="0.25">
      <c r="A117" s="14"/>
      <c r="B117" s="15"/>
      <c r="C117" s="11"/>
      <c r="D117" s="7" t="s">
        <v>23</v>
      </c>
      <c r="E117" s="54" t="s">
        <v>60</v>
      </c>
      <c r="F117" s="51">
        <v>60</v>
      </c>
      <c r="G117" s="50">
        <v>4.8</v>
      </c>
      <c r="H117" s="50">
        <v>0.92</v>
      </c>
      <c r="I117" s="50">
        <v>26.2</v>
      </c>
      <c r="J117" s="50">
        <v>147.6</v>
      </c>
      <c r="K117" s="56">
        <v>13003</v>
      </c>
      <c r="L117" s="50">
        <v>4.13</v>
      </c>
    </row>
    <row r="118" spans="1:12" ht="16.5" x14ac:dyDescent="0.25">
      <c r="A118" s="14"/>
      <c r="B118" s="15"/>
      <c r="C118" s="11"/>
      <c r="D118" s="7"/>
      <c r="E118" s="53"/>
      <c r="F118" s="60"/>
      <c r="G118" s="61"/>
      <c r="H118" s="61"/>
      <c r="I118" s="61"/>
      <c r="J118" s="61"/>
      <c r="K118" s="60"/>
      <c r="L118" s="61"/>
    </row>
    <row r="119" spans="1:12" ht="15" x14ac:dyDescent="0.25">
      <c r="A119" s="14"/>
      <c r="B119" s="15"/>
      <c r="C119" s="11"/>
      <c r="D119" s="6"/>
      <c r="E119" s="39"/>
      <c r="F119" s="40"/>
      <c r="G119" s="40"/>
      <c r="H119" s="40"/>
      <c r="I119" s="40"/>
      <c r="J119" s="40"/>
      <c r="K119" s="41"/>
      <c r="L119" s="40"/>
    </row>
    <row r="120" spans="1:12" ht="15" x14ac:dyDescent="0.25">
      <c r="A120" s="14"/>
      <c r="B120" s="15"/>
      <c r="C120" s="11"/>
      <c r="D120" s="6"/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6"/>
      <c r="B121" s="17"/>
      <c r="C121" s="8"/>
      <c r="D121" s="18" t="s">
        <v>33</v>
      </c>
      <c r="E121" s="9"/>
      <c r="F121" s="19">
        <f>SUM(F114:F120)</f>
        <v>510</v>
      </c>
      <c r="G121" s="19">
        <f t="shared" ref="G121:J121" si="20">SUM(G114:G120)</f>
        <v>18.54</v>
      </c>
      <c r="H121" s="19">
        <f t="shared" si="20"/>
        <v>17.040000000000003</v>
      </c>
      <c r="I121" s="19">
        <f t="shared" si="20"/>
        <v>71.53</v>
      </c>
      <c r="J121" s="19">
        <f t="shared" si="20"/>
        <v>488.06999999999994</v>
      </c>
      <c r="K121" s="25"/>
      <c r="L121" s="19">
        <f t="shared" ref="L121" si="21">SUM(L114:L120)</f>
        <v>87.36</v>
      </c>
    </row>
    <row r="122" spans="1:12" ht="16.5" x14ac:dyDescent="0.25">
      <c r="A122" s="13">
        <f>A114</f>
        <v>2</v>
      </c>
      <c r="B122" s="13">
        <f>B114</f>
        <v>2</v>
      </c>
      <c r="C122" s="10" t="s">
        <v>25</v>
      </c>
      <c r="D122" s="7" t="s">
        <v>26</v>
      </c>
      <c r="E122" s="55" t="s">
        <v>117</v>
      </c>
      <c r="F122" s="51">
        <v>60</v>
      </c>
      <c r="G122" s="50">
        <v>1</v>
      </c>
      <c r="H122" s="50">
        <v>3</v>
      </c>
      <c r="I122" s="50">
        <v>26</v>
      </c>
      <c r="J122" s="50">
        <v>153</v>
      </c>
      <c r="K122" s="51">
        <v>20</v>
      </c>
      <c r="L122" s="50">
        <v>10</v>
      </c>
    </row>
    <row r="123" spans="1:12" ht="16.5" x14ac:dyDescent="0.25">
      <c r="A123" s="14"/>
      <c r="B123" s="15"/>
      <c r="C123" s="11"/>
      <c r="D123" s="7" t="s">
        <v>27</v>
      </c>
      <c r="E123" s="48" t="s">
        <v>118</v>
      </c>
      <c r="F123" s="49">
        <v>250</v>
      </c>
      <c r="G123" s="62">
        <v>1.9</v>
      </c>
      <c r="H123" s="50">
        <v>5.5</v>
      </c>
      <c r="I123" s="50">
        <v>7</v>
      </c>
      <c r="J123" s="50">
        <v>147</v>
      </c>
      <c r="K123" s="51" t="s">
        <v>119</v>
      </c>
      <c r="L123" s="50">
        <v>15</v>
      </c>
    </row>
    <row r="124" spans="1:12" ht="16.5" x14ac:dyDescent="0.25">
      <c r="A124" s="14"/>
      <c r="B124" s="15"/>
      <c r="C124" s="11"/>
      <c r="D124" s="7" t="s">
        <v>28</v>
      </c>
      <c r="E124" s="76" t="s">
        <v>89</v>
      </c>
      <c r="F124" s="77">
        <v>200</v>
      </c>
      <c r="G124" s="61">
        <v>15.2</v>
      </c>
      <c r="H124" s="61">
        <v>17</v>
      </c>
      <c r="I124" s="61">
        <v>36.1</v>
      </c>
      <c r="J124" s="61">
        <v>342</v>
      </c>
      <c r="K124" s="60">
        <v>30</v>
      </c>
      <c r="L124" s="61">
        <v>50</v>
      </c>
    </row>
    <row r="125" spans="1:12" ht="16.5" x14ac:dyDescent="0.25">
      <c r="A125" s="14"/>
      <c r="B125" s="15"/>
      <c r="C125" s="11"/>
      <c r="D125" s="7" t="s">
        <v>22</v>
      </c>
      <c r="E125" s="54" t="s">
        <v>50</v>
      </c>
      <c r="F125" s="51">
        <v>200</v>
      </c>
      <c r="G125" s="50">
        <v>0.2</v>
      </c>
      <c r="H125" s="50">
        <v>0</v>
      </c>
      <c r="I125" s="50">
        <v>6.4</v>
      </c>
      <c r="J125" s="50">
        <v>26.4</v>
      </c>
      <c r="K125" s="51" t="s">
        <v>51</v>
      </c>
      <c r="L125" s="50">
        <v>7</v>
      </c>
    </row>
    <row r="126" spans="1:12" ht="16.5" x14ac:dyDescent="0.25">
      <c r="A126" s="14"/>
      <c r="B126" s="15"/>
      <c r="C126" s="11"/>
      <c r="D126" s="7" t="s">
        <v>31</v>
      </c>
      <c r="E126" s="54" t="s">
        <v>60</v>
      </c>
      <c r="F126" s="51">
        <v>30</v>
      </c>
      <c r="G126" s="50">
        <v>2.4</v>
      </c>
      <c r="H126" s="50">
        <v>0.3</v>
      </c>
      <c r="I126" s="50">
        <v>14.6</v>
      </c>
      <c r="J126" s="50">
        <v>72.599999999999994</v>
      </c>
      <c r="K126" s="56">
        <v>13003</v>
      </c>
      <c r="L126" s="50">
        <v>2</v>
      </c>
    </row>
    <row r="127" spans="1:12" ht="16.5" x14ac:dyDescent="0.25">
      <c r="A127" s="14"/>
      <c r="B127" s="15"/>
      <c r="C127" s="11"/>
      <c r="D127" s="7" t="s">
        <v>32</v>
      </c>
      <c r="E127" s="54" t="s">
        <v>61</v>
      </c>
      <c r="F127" s="56">
        <v>30</v>
      </c>
      <c r="G127" s="62">
        <v>2.5</v>
      </c>
      <c r="H127" s="62">
        <v>0.5</v>
      </c>
      <c r="I127" s="62">
        <v>12.7</v>
      </c>
      <c r="J127" s="62">
        <v>66.099999999999994</v>
      </c>
      <c r="K127" s="56">
        <v>8</v>
      </c>
      <c r="L127" s="62">
        <v>2</v>
      </c>
    </row>
    <row r="128" spans="1:12" ht="15" x14ac:dyDescent="0.25">
      <c r="A128" s="14"/>
      <c r="B128" s="15"/>
      <c r="C128" s="11"/>
      <c r="D128" s="6"/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6"/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SUM(F122:F129)</f>
        <v>770</v>
      </c>
      <c r="G130" s="19">
        <f t="shared" ref="G130:J130" si="22">SUM(G122:G129)</f>
        <v>23.199999999999996</v>
      </c>
      <c r="H130" s="19">
        <f t="shared" si="22"/>
        <v>26.3</v>
      </c>
      <c r="I130" s="19">
        <f t="shared" si="22"/>
        <v>102.8</v>
      </c>
      <c r="J130" s="19">
        <f t="shared" si="22"/>
        <v>807.1</v>
      </c>
      <c r="K130" s="25"/>
      <c r="L130" s="86">
        <f>SUM(L122:L129)</f>
        <v>86</v>
      </c>
    </row>
    <row r="131" spans="1:12" ht="14.45" customHeight="1" thickBot="1" x14ac:dyDescent="0.25">
      <c r="A131" s="33">
        <f>A114</f>
        <v>2</v>
      </c>
      <c r="B131" s="33">
        <f>B114</f>
        <v>2</v>
      </c>
      <c r="C131" s="87" t="s">
        <v>4</v>
      </c>
      <c r="D131" s="88"/>
      <c r="E131" s="31"/>
      <c r="F131" s="32">
        <f>F121+F130</f>
        <v>1280</v>
      </c>
      <c r="G131" s="32">
        <f>G121+G130</f>
        <v>41.739999999999995</v>
      </c>
      <c r="H131" s="32">
        <f>H121+H130</f>
        <v>43.34</v>
      </c>
      <c r="I131" s="32">
        <f>I121+I130</f>
        <v>174.32999999999998</v>
      </c>
      <c r="J131" s="32">
        <f>J121+J130</f>
        <v>1295.17</v>
      </c>
      <c r="K131" s="32"/>
      <c r="L131" s="32">
        <f>L121+L130</f>
        <v>173.36</v>
      </c>
    </row>
    <row r="132" spans="1:12" ht="16.5" x14ac:dyDescent="0.25">
      <c r="A132" s="20">
        <v>2</v>
      </c>
      <c r="B132" s="21">
        <v>3</v>
      </c>
      <c r="C132" s="22" t="s">
        <v>20</v>
      </c>
      <c r="D132" s="5" t="s">
        <v>21</v>
      </c>
      <c r="E132" s="57" t="s">
        <v>120</v>
      </c>
      <c r="F132" s="49">
        <v>150</v>
      </c>
      <c r="G132" s="50">
        <v>9.1999999999999993</v>
      </c>
      <c r="H132" s="50">
        <v>9.6</v>
      </c>
      <c r="I132" s="50">
        <v>46.6</v>
      </c>
      <c r="J132" s="50">
        <v>310.60000000000002</v>
      </c>
      <c r="K132" s="51" t="s">
        <v>98</v>
      </c>
      <c r="L132" s="50">
        <v>25.03</v>
      </c>
    </row>
    <row r="133" spans="1:12" ht="16.5" x14ac:dyDescent="0.25">
      <c r="A133" s="23"/>
      <c r="B133" s="15"/>
      <c r="C133" s="11"/>
      <c r="D133" s="6" t="s">
        <v>44</v>
      </c>
      <c r="E133" s="53" t="s">
        <v>47</v>
      </c>
      <c r="F133" s="51">
        <v>30</v>
      </c>
      <c r="G133" s="50">
        <v>7.02</v>
      </c>
      <c r="H133" s="50">
        <v>5.8</v>
      </c>
      <c r="I133" s="50">
        <v>0</v>
      </c>
      <c r="J133" s="50">
        <v>109.1</v>
      </c>
      <c r="K133" s="51" t="s">
        <v>48</v>
      </c>
      <c r="L133" s="50">
        <v>17.73</v>
      </c>
    </row>
    <row r="134" spans="1:12" ht="16.5" x14ac:dyDescent="0.25">
      <c r="A134" s="23"/>
      <c r="B134" s="15"/>
      <c r="C134" s="11"/>
      <c r="D134" s="7" t="s">
        <v>22</v>
      </c>
      <c r="E134" s="54" t="s">
        <v>50</v>
      </c>
      <c r="F134" s="51">
        <v>200</v>
      </c>
      <c r="G134" s="50">
        <v>0.2</v>
      </c>
      <c r="H134" s="50">
        <v>0</v>
      </c>
      <c r="I134" s="50">
        <v>6.4</v>
      </c>
      <c r="J134" s="50">
        <v>26.4</v>
      </c>
      <c r="K134" s="51" t="s">
        <v>51</v>
      </c>
      <c r="L134" s="50">
        <v>6.5</v>
      </c>
    </row>
    <row r="135" spans="1:12" ht="15.75" customHeight="1" x14ac:dyDescent="0.25">
      <c r="A135" s="23"/>
      <c r="B135" s="15"/>
      <c r="C135" s="11"/>
      <c r="D135" s="7" t="s">
        <v>23</v>
      </c>
      <c r="E135" s="53" t="s">
        <v>49</v>
      </c>
      <c r="F135" s="51">
        <v>30</v>
      </c>
      <c r="G135" s="50">
        <v>2.4</v>
      </c>
      <c r="H135" s="50">
        <v>0.3</v>
      </c>
      <c r="I135" s="50">
        <v>15.9</v>
      </c>
      <c r="J135" s="50">
        <v>75</v>
      </c>
      <c r="K135" s="51">
        <v>125</v>
      </c>
      <c r="L135" s="50">
        <v>3</v>
      </c>
    </row>
    <row r="136" spans="1:12" ht="16.5" x14ac:dyDescent="0.25">
      <c r="A136" s="23"/>
      <c r="B136" s="15"/>
      <c r="C136" s="11"/>
      <c r="D136" s="7" t="s">
        <v>24</v>
      </c>
      <c r="E136" s="74" t="s">
        <v>137</v>
      </c>
      <c r="F136" s="71">
        <v>150</v>
      </c>
      <c r="G136" s="71">
        <v>1.35</v>
      </c>
      <c r="H136" s="71">
        <v>0.3</v>
      </c>
      <c r="I136" s="71">
        <v>12.15</v>
      </c>
      <c r="J136" s="71">
        <v>70.5</v>
      </c>
      <c r="K136" s="51">
        <v>9</v>
      </c>
      <c r="L136" s="50">
        <v>35.1</v>
      </c>
    </row>
    <row r="137" spans="1:12" ht="16.5" x14ac:dyDescent="0.25">
      <c r="A137" s="23"/>
      <c r="B137" s="15"/>
      <c r="C137" s="11"/>
      <c r="D137" s="6"/>
      <c r="E137" s="54"/>
      <c r="F137" s="51"/>
      <c r="G137" s="50"/>
      <c r="H137" s="50"/>
      <c r="I137" s="50"/>
      <c r="J137" s="50"/>
      <c r="K137" s="51"/>
      <c r="L137" s="50"/>
    </row>
    <row r="138" spans="1:12" ht="15" x14ac:dyDescent="0.25">
      <c r="A138" s="23"/>
      <c r="B138" s="15"/>
      <c r="C138" s="11"/>
      <c r="D138" s="6"/>
      <c r="E138" s="39"/>
      <c r="F138" s="40"/>
      <c r="G138" s="40"/>
      <c r="H138" s="40"/>
      <c r="I138" s="40"/>
      <c r="J138" s="40"/>
      <c r="K138" s="41"/>
      <c r="L138" s="40"/>
    </row>
    <row r="139" spans="1:12" ht="15" x14ac:dyDescent="0.25">
      <c r="A139" s="24"/>
      <c r="B139" s="17"/>
      <c r="C139" s="8"/>
      <c r="D139" s="18" t="s">
        <v>33</v>
      </c>
      <c r="E139" s="9"/>
      <c r="F139" s="19">
        <f>SUM(F132:F138)</f>
        <v>560</v>
      </c>
      <c r="G139" s="19">
        <f t="shared" ref="G139:J139" si="23">SUM(G132:G138)</f>
        <v>20.169999999999998</v>
      </c>
      <c r="H139" s="86">
        <f>SUM(H132:H138)</f>
        <v>16</v>
      </c>
      <c r="I139" s="19">
        <f t="shared" si="23"/>
        <v>81.050000000000011</v>
      </c>
      <c r="J139" s="19">
        <f t="shared" si="23"/>
        <v>591.6</v>
      </c>
      <c r="K139" s="25"/>
      <c r="L139" s="19">
        <f t="shared" ref="L139" si="24">SUM(L132:L138)</f>
        <v>87.360000000000014</v>
      </c>
    </row>
    <row r="140" spans="1:12" ht="16.5" x14ac:dyDescent="0.25">
      <c r="A140" s="26">
        <f>A132</f>
        <v>2</v>
      </c>
      <c r="B140" s="13">
        <v>3</v>
      </c>
      <c r="C140" s="10" t="s">
        <v>25</v>
      </c>
      <c r="D140" s="7" t="s">
        <v>26</v>
      </c>
      <c r="E140" s="48" t="s">
        <v>121</v>
      </c>
      <c r="F140" s="51">
        <v>60</v>
      </c>
      <c r="G140" s="50">
        <v>2.9</v>
      </c>
      <c r="H140" s="50">
        <v>6.51</v>
      </c>
      <c r="I140" s="50">
        <v>2.1</v>
      </c>
      <c r="J140" s="50">
        <v>66.260000000000005</v>
      </c>
      <c r="K140" s="51" t="s">
        <v>122</v>
      </c>
      <c r="L140" s="50">
        <v>10</v>
      </c>
    </row>
    <row r="141" spans="1:12" ht="16.5" x14ac:dyDescent="0.25">
      <c r="A141" s="23"/>
      <c r="B141" s="15"/>
      <c r="C141" s="11"/>
      <c r="D141" s="7" t="s">
        <v>27</v>
      </c>
      <c r="E141" s="48" t="s">
        <v>123</v>
      </c>
      <c r="F141" s="51">
        <v>250</v>
      </c>
      <c r="G141" s="50">
        <v>1.5</v>
      </c>
      <c r="H141" s="50">
        <v>1.9</v>
      </c>
      <c r="I141" s="50">
        <v>13.2</v>
      </c>
      <c r="J141" s="50">
        <v>76.7</v>
      </c>
      <c r="K141" s="51" t="s">
        <v>124</v>
      </c>
      <c r="L141" s="50">
        <v>15</v>
      </c>
    </row>
    <row r="142" spans="1:12" ht="16.5" x14ac:dyDescent="0.25">
      <c r="A142" s="23"/>
      <c r="B142" s="15"/>
      <c r="C142" s="11"/>
      <c r="D142" s="7" t="s">
        <v>28</v>
      </c>
      <c r="E142" s="57" t="s">
        <v>125</v>
      </c>
      <c r="F142" s="51">
        <v>120</v>
      </c>
      <c r="G142" s="71">
        <v>10.97</v>
      </c>
      <c r="H142" s="71">
        <v>9.65</v>
      </c>
      <c r="I142" s="71">
        <v>9.8800000000000008</v>
      </c>
      <c r="J142" s="71">
        <v>170</v>
      </c>
      <c r="K142" s="51" t="s">
        <v>105</v>
      </c>
      <c r="L142" s="50">
        <v>35</v>
      </c>
    </row>
    <row r="143" spans="1:12" ht="16.5" x14ac:dyDescent="0.25">
      <c r="A143" s="23"/>
      <c r="B143" s="15"/>
      <c r="C143" s="11"/>
      <c r="D143" s="7" t="s">
        <v>29</v>
      </c>
      <c r="E143" s="53" t="s">
        <v>73</v>
      </c>
      <c r="F143" s="51">
        <v>180</v>
      </c>
      <c r="G143" s="50">
        <v>6</v>
      </c>
      <c r="H143" s="50">
        <v>6.36</v>
      </c>
      <c r="I143" s="50">
        <v>42</v>
      </c>
      <c r="J143" s="50">
        <v>249.6</v>
      </c>
      <c r="K143" s="51" t="s">
        <v>74</v>
      </c>
      <c r="L143" s="50">
        <v>15</v>
      </c>
    </row>
    <row r="144" spans="1:12" ht="16.5" x14ac:dyDescent="0.25">
      <c r="A144" s="23"/>
      <c r="B144" s="15"/>
      <c r="C144" s="11"/>
      <c r="D144" s="7" t="s">
        <v>22</v>
      </c>
      <c r="E144" s="54" t="s">
        <v>87</v>
      </c>
      <c r="F144" s="51">
        <v>200</v>
      </c>
      <c r="G144" s="50">
        <v>0.1</v>
      </c>
      <c r="H144" s="50">
        <v>0.03</v>
      </c>
      <c r="I144" s="50">
        <v>11</v>
      </c>
      <c r="J144" s="50">
        <v>35</v>
      </c>
      <c r="K144" s="51" t="s">
        <v>88</v>
      </c>
      <c r="L144" s="50">
        <v>7</v>
      </c>
    </row>
    <row r="145" spans="1:12" ht="16.5" x14ac:dyDescent="0.25">
      <c r="A145" s="23"/>
      <c r="B145" s="15"/>
      <c r="C145" s="11"/>
      <c r="D145" s="7" t="s">
        <v>31</v>
      </c>
      <c r="E145" s="54" t="s">
        <v>60</v>
      </c>
      <c r="F145" s="51">
        <v>30</v>
      </c>
      <c r="G145" s="50">
        <v>2.4</v>
      </c>
      <c r="H145" s="50">
        <v>0.3</v>
      </c>
      <c r="I145" s="50">
        <v>14.6</v>
      </c>
      <c r="J145" s="50">
        <v>72.599999999999994</v>
      </c>
      <c r="K145" s="51">
        <v>13003</v>
      </c>
      <c r="L145" s="50">
        <v>2</v>
      </c>
    </row>
    <row r="146" spans="1:12" ht="16.5" x14ac:dyDescent="0.25">
      <c r="A146" s="23"/>
      <c r="B146" s="15"/>
      <c r="C146" s="11"/>
      <c r="D146" s="7" t="s">
        <v>32</v>
      </c>
      <c r="E146" s="54" t="s">
        <v>61</v>
      </c>
      <c r="F146" s="51">
        <v>30</v>
      </c>
      <c r="G146" s="50">
        <v>2.5</v>
      </c>
      <c r="H146" s="50">
        <v>0.5</v>
      </c>
      <c r="I146" s="50">
        <v>12.7</v>
      </c>
      <c r="J146" s="50">
        <v>66.099999999999994</v>
      </c>
      <c r="K146" s="51">
        <v>8</v>
      </c>
      <c r="L146" s="50">
        <v>2</v>
      </c>
    </row>
    <row r="147" spans="1:12" ht="15" x14ac:dyDescent="0.25">
      <c r="A147" s="23"/>
      <c r="B147" s="15"/>
      <c r="C147" s="11"/>
      <c r="D147" s="6"/>
      <c r="E147" s="39"/>
      <c r="F147" s="40"/>
      <c r="G147" s="40"/>
      <c r="H147" s="40"/>
      <c r="I147" s="40"/>
      <c r="J147" s="40"/>
      <c r="K147" s="41"/>
      <c r="L147" s="40"/>
    </row>
    <row r="148" spans="1:12" ht="16.5" x14ac:dyDescent="0.25">
      <c r="A148" s="23"/>
      <c r="B148" s="15"/>
      <c r="C148" s="11"/>
      <c r="D148" s="6"/>
      <c r="E148" s="53"/>
      <c r="F148" s="51"/>
      <c r="G148" s="50"/>
      <c r="H148" s="50"/>
      <c r="I148" s="50"/>
      <c r="J148" s="50"/>
      <c r="K148" s="51"/>
      <c r="L148" s="50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SUM(F140:F148)</f>
        <v>870</v>
      </c>
      <c r="G149" s="19">
        <f t="shared" ref="G149:J149" si="25">SUM(G140:G148)</f>
        <v>26.37</v>
      </c>
      <c r="H149" s="19">
        <f t="shared" si="25"/>
        <v>25.250000000000004</v>
      </c>
      <c r="I149" s="19">
        <f t="shared" si="25"/>
        <v>105.48</v>
      </c>
      <c r="J149" s="19">
        <f t="shared" si="25"/>
        <v>736.2600000000001</v>
      </c>
      <c r="K149" s="25"/>
      <c r="L149" s="86">
        <f>SUM(L140:L148)</f>
        <v>86</v>
      </c>
    </row>
    <row r="150" spans="1:12" ht="14.45" customHeight="1" thickBot="1" x14ac:dyDescent="0.25">
      <c r="A150" s="29">
        <f>A132</f>
        <v>2</v>
      </c>
      <c r="B150" s="30">
        <f>B132</f>
        <v>3</v>
      </c>
      <c r="C150" s="87" t="s">
        <v>4</v>
      </c>
      <c r="D150" s="88"/>
      <c r="E150" s="31"/>
      <c r="F150" s="32">
        <f>F139+F149</f>
        <v>1430</v>
      </c>
      <c r="G150" s="32">
        <f t="shared" ref="G150:L150" si="26">G139+G149</f>
        <v>46.54</v>
      </c>
      <c r="H150" s="32">
        <f t="shared" si="26"/>
        <v>41.25</v>
      </c>
      <c r="I150" s="32">
        <f t="shared" si="26"/>
        <v>186.53000000000003</v>
      </c>
      <c r="J150" s="32">
        <f t="shared" si="26"/>
        <v>1327.8600000000001</v>
      </c>
      <c r="K150" s="32"/>
      <c r="L150" s="32">
        <f t="shared" si="26"/>
        <v>173.36</v>
      </c>
    </row>
    <row r="151" spans="1:12" ht="16.5" x14ac:dyDescent="0.25">
      <c r="A151" s="20">
        <v>2</v>
      </c>
      <c r="B151" s="21">
        <v>4</v>
      </c>
      <c r="C151" s="22" t="s">
        <v>20</v>
      </c>
      <c r="D151" s="5" t="s">
        <v>21</v>
      </c>
      <c r="E151" s="76" t="s">
        <v>89</v>
      </c>
      <c r="F151" s="77">
        <v>180</v>
      </c>
      <c r="G151" s="61">
        <v>13.68</v>
      </c>
      <c r="H151" s="61">
        <v>15.68</v>
      </c>
      <c r="I151" s="61">
        <v>32.520000000000003</v>
      </c>
      <c r="J151" s="61">
        <v>307.68</v>
      </c>
      <c r="K151" s="60">
        <v>30</v>
      </c>
      <c r="L151" s="61">
        <v>49.73</v>
      </c>
    </row>
    <row r="152" spans="1:12" ht="33" x14ac:dyDescent="0.25">
      <c r="A152" s="23"/>
      <c r="B152" s="15"/>
      <c r="C152" s="11"/>
      <c r="D152" s="6" t="s">
        <v>26</v>
      </c>
      <c r="E152" s="55" t="s">
        <v>52</v>
      </c>
      <c r="F152" s="51">
        <v>100</v>
      </c>
      <c r="G152" s="50">
        <v>1.1000000000000001</v>
      </c>
      <c r="H152" s="50">
        <v>0.2</v>
      </c>
      <c r="I152" s="50">
        <v>3.8</v>
      </c>
      <c r="J152" s="50">
        <v>22</v>
      </c>
      <c r="K152" s="51">
        <v>71</v>
      </c>
      <c r="L152" s="50">
        <v>22.04</v>
      </c>
    </row>
    <row r="153" spans="1:12" ht="16.5" x14ac:dyDescent="0.25">
      <c r="A153" s="23"/>
      <c r="B153" s="15"/>
      <c r="C153" s="11"/>
      <c r="D153" s="7" t="s">
        <v>22</v>
      </c>
      <c r="E153" s="54" t="s">
        <v>59</v>
      </c>
      <c r="F153" s="60">
        <v>200</v>
      </c>
      <c r="G153" s="61">
        <v>0.35</v>
      </c>
      <c r="H153" s="61">
        <v>0.08</v>
      </c>
      <c r="I153" s="61">
        <v>29.85</v>
      </c>
      <c r="J153" s="61">
        <v>122</v>
      </c>
      <c r="K153" s="60">
        <v>348</v>
      </c>
      <c r="L153" s="61">
        <v>13.52</v>
      </c>
    </row>
    <row r="154" spans="1:12" ht="16.5" x14ac:dyDescent="0.25">
      <c r="A154" s="23"/>
      <c r="B154" s="15"/>
      <c r="C154" s="11"/>
      <c r="D154" s="7" t="s">
        <v>23</v>
      </c>
      <c r="E154" s="54" t="s">
        <v>60</v>
      </c>
      <c r="F154" s="51">
        <v>30</v>
      </c>
      <c r="G154" s="50">
        <v>2.4</v>
      </c>
      <c r="H154" s="50">
        <v>0.3</v>
      </c>
      <c r="I154" s="50">
        <v>14.6</v>
      </c>
      <c r="J154" s="50">
        <v>72.599999999999994</v>
      </c>
      <c r="K154" s="56">
        <v>13003</v>
      </c>
      <c r="L154" s="50">
        <v>2.0699999999999998</v>
      </c>
    </row>
    <row r="155" spans="1:12" ht="15" x14ac:dyDescent="0.25">
      <c r="A155" s="23"/>
      <c r="B155" s="15"/>
      <c r="C155" s="11"/>
      <c r="D155" s="7"/>
      <c r="E155" s="39"/>
      <c r="F155" s="40"/>
      <c r="G155" s="40"/>
      <c r="H155" s="40"/>
      <c r="I155" s="40"/>
      <c r="J155" s="40"/>
      <c r="K155" s="41"/>
      <c r="L155" s="40"/>
    </row>
    <row r="156" spans="1:12" ht="16.5" x14ac:dyDescent="0.25">
      <c r="A156" s="23"/>
      <c r="B156" s="15"/>
      <c r="C156" s="11"/>
      <c r="D156" s="6"/>
      <c r="E156" s="54"/>
      <c r="F156" s="51"/>
      <c r="G156" s="50"/>
      <c r="H156" s="50"/>
      <c r="I156" s="50"/>
      <c r="J156" s="50"/>
      <c r="K156" s="56"/>
      <c r="L156" s="50"/>
    </row>
    <row r="157" spans="1:12" ht="15" x14ac:dyDescent="0.25">
      <c r="A157" s="23"/>
      <c r="B157" s="15"/>
      <c r="C157" s="11"/>
      <c r="D157" s="6"/>
      <c r="E157" s="39"/>
      <c r="F157" s="40"/>
      <c r="G157" s="40"/>
      <c r="H157" s="40"/>
      <c r="I157" s="40"/>
      <c r="J157" s="40"/>
      <c r="K157" s="41"/>
      <c r="L157" s="40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SUM(F151:F157)</f>
        <v>510</v>
      </c>
      <c r="G158" s="19">
        <f t="shared" ref="G158:J158" si="27">SUM(G151:G157)</f>
        <v>17.529999999999998</v>
      </c>
      <c r="H158" s="19">
        <f t="shared" si="27"/>
        <v>16.259999999999998</v>
      </c>
      <c r="I158" s="19">
        <f t="shared" si="27"/>
        <v>80.77</v>
      </c>
      <c r="J158" s="19">
        <f t="shared" si="27"/>
        <v>524.28</v>
      </c>
      <c r="K158" s="25"/>
      <c r="L158" s="19">
        <f t="shared" ref="L158" si="28">SUM(L151:L157)</f>
        <v>87.359999999999985</v>
      </c>
    </row>
    <row r="159" spans="1:12" ht="16.5" x14ac:dyDescent="0.25">
      <c r="A159" s="26">
        <f>A151</f>
        <v>2</v>
      </c>
      <c r="B159" s="13">
        <v>4</v>
      </c>
      <c r="C159" s="10" t="s">
        <v>25</v>
      </c>
      <c r="D159" s="7" t="s">
        <v>26</v>
      </c>
      <c r="E159" s="55" t="s">
        <v>91</v>
      </c>
      <c r="F159" s="51">
        <v>60</v>
      </c>
      <c r="G159" s="50">
        <v>1.02</v>
      </c>
      <c r="H159" s="50">
        <v>3</v>
      </c>
      <c r="I159" s="50">
        <v>5.07</v>
      </c>
      <c r="J159" s="50">
        <v>51.42</v>
      </c>
      <c r="K159" s="51">
        <v>47</v>
      </c>
      <c r="L159" s="50">
        <v>10</v>
      </c>
    </row>
    <row r="160" spans="1:12" ht="16.5" x14ac:dyDescent="0.25">
      <c r="A160" s="23"/>
      <c r="B160" s="15"/>
      <c r="C160" s="11"/>
      <c r="D160" s="7" t="s">
        <v>27</v>
      </c>
      <c r="E160" s="48" t="s">
        <v>126</v>
      </c>
      <c r="F160" s="51">
        <v>250</v>
      </c>
      <c r="G160" s="50">
        <v>3.6</v>
      </c>
      <c r="H160" s="50">
        <v>6.5</v>
      </c>
      <c r="I160" s="50">
        <v>12.1</v>
      </c>
      <c r="J160" s="50">
        <v>121</v>
      </c>
      <c r="K160" s="51" t="s">
        <v>127</v>
      </c>
      <c r="L160" s="50">
        <v>15</v>
      </c>
    </row>
    <row r="161" spans="1:12" ht="16.5" x14ac:dyDescent="0.25">
      <c r="A161" s="23"/>
      <c r="B161" s="15"/>
      <c r="C161" s="11"/>
      <c r="D161" s="7" t="s">
        <v>28</v>
      </c>
      <c r="E161" s="57" t="s">
        <v>64</v>
      </c>
      <c r="F161" s="58">
        <v>100</v>
      </c>
      <c r="G161" s="59">
        <v>4.9000000000000004</v>
      </c>
      <c r="H161" s="59">
        <v>8.5</v>
      </c>
      <c r="I161" s="59">
        <v>4.0199999999999996</v>
      </c>
      <c r="J161" s="59">
        <v>115</v>
      </c>
      <c r="K161" s="65" t="s">
        <v>128</v>
      </c>
      <c r="L161" s="59">
        <v>35</v>
      </c>
    </row>
    <row r="162" spans="1:12" ht="16.5" x14ac:dyDescent="0.25">
      <c r="A162" s="23"/>
      <c r="B162" s="15"/>
      <c r="C162" s="11"/>
      <c r="D162" s="7" t="s">
        <v>29</v>
      </c>
      <c r="E162" s="55" t="s">
        <v>62</v>
      </c>
      <c r="F162" s="63">
        <v>150</v>
      </c>
      <c r="G162" s="50">
        <v>8.1999999999999993</v>
      </c>
      <c r="H162" s="50">
        <v>6.5</v>
      </c>
      <c r="I162" s="50">
        <v>42.8</v>
      </c>
      <c r="J162" s="50">
        <v>262.5</v>
      </c>
      <c r="K162" s="51" t="s">
        <v>63</v>
      </c>
      <c r="L162" s="50">
        <v>15</v>
      </c>
    </row>
    <row r="163" spans="1:12" ht="16.5" x14ac:dyDescent="0.25">
      <c r="A163" s="23"/>
      <c r="B163" s="15"/>
      <c r="C163" s="11"/>
      <c r="D163" s="7" t="s">
        <v>30</v>
      </c>
      <c r="E163" s="53" t="s">
        <v>75</v>
      </c>
      <c r="F163" s="60">
        <v>200</v>
      </c>
      <c r="G163" s="61">
        <v>0.6</v>
      </c>
      <c r="H163" s="61">
        <v>0</v>
      </c>
      <c r="I163" s="61">
        <v>22.7</v>
      </c>
      <c r="J163" s="61">
        <v>93.2</v>
      </c>
      <c r="K163" s="60" t="s">
        <v>76</v>
      </c>
      <c r="L163" s="50">
        <v>7</v>
      </c>
    </row>
    <row r="164" spans="1:12" ht="16.5" x14ac:dyDescent="0.25">
      <c r="A164" s="23"/>
      <c r="B164" s="15"/>
      <c r="C164" s="11"/>
      <c r="D164" s="7" t="s">
        <v>31</v>
      </c>
      <c r="E164" s="54" t="s">
        <v>60</v>
      </c>
      <c r="F164" s="51">
        <v>30</v>
      </c>
      <c r="G164" s="50">
        <v>2.4</v>
      </c>
      <c r="H164" s="50">
        <v>0.3</v>
      </c>
      <c r="I164" s="50">
        <v>14.6</v>
      </c>
      <c r="J164" s="50">
        <v>72.599999999999994</v>
      </c>
      <c r="K164" s="56">
        <v>13003</v>
      </c>
      <c r="L164" s="50">
        <v>2</v>
      </c>
    </row>
    <row r="165" spans="1:12" ht="16.5" x14ac:dyDescent="0.25">
      <c r="A165" s="23"/>
      <c r="B165" s="15"/>
      <c r="C165" s="11"/>
      <c r="D165" s="7" t="s">
        <v>32</v>
      </c>
      <c r="E165" s="54" t="s">
        <v>61</v>
      </c>
      <c r="F165" s="56">
        <v>30</v>
      </c>
      <c r="G165" s="62">
        <v>2.5</v>
      </c>
      <c r="H165" s="62">
        <v>0.5</v>
      </c>
      <c r="I165" s="62">
        <v>12.7</v>
      </c>
      <c r="J165" s="62">
        <v>66.099999999999994</v>
      </c>
      <c r="K165" s="56">
        <v>8</v>
      </c>
      <c r="L165" s="62">
        <v>2</v>
      </c>
    </row>
    <row r="166" spans="1:12" ht="15" x14ac:dyDescent="0.25">
      <c r="A166" s="23"/>
      <c r="B166" s="15"/>
      <c r="C166" s="11"/>
      <c r="D166" s="6"/>
      <c r="E166" s="39"/>
      <c r="F166" s="40"/>
      <c r="G166" s="40"/>
      <c r="H166" s="40"/>
      <c r="I166" s="40"/>
      <c r="J166" s="40"/>
      <c r="K166" s="41"/>
      <c r="L166" s="40"/>
    </row>
    <row r="167" spans="1:12" ht="16.5" x14ac:dyDescent="0.25">
      <c r="A167" s="23"/>
      <c r="B167" s="15"/>
      <c r="C167" s="11"/>
      <c r="D167" s="6"/>
      <c r="E167" s="57"/>
      <c r="F167" s="58"/>
      <c r="G167" s="59"/>
      <c r="H167" s="59"/>
      <c r="I167" s="59"/>
      <c r="J167" s="59"/>
      <c r="K167" s="65"/>
      <c r="L167" s="59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SUM(F159:F167)</f>
        <v>820</v>
      </c>
      <c r="G168" s="19">
        <f t="shared" ref="G168:J168" si="29">SUM(G159:G167)</f>
        <v>23.22</v>
      </c>
      <c r="H168" s="19">
        <f t="shared" si="29"/>
        <v>25.3</v>
      </c>
      <c r="I168" s="19">
        <f t="shared" si="29"/>
        <v>113.99</v>
      </c>
      <c r="J168" s="19">
        <f t="shared" si="29"/>
        <v>781.82000000000016</v>
      </c>
      <c r="K168" s="25"/>
      <c r="L168" s="86">
        <f>SUM(L159:L167)</f>
        <v>86</v>
      </c>
    </row>
    <row r="169" spans="1:12" ht="14.45" customHeight="1" thickBot="1" x14ac:dyDescent="0.25">
      <c r="A169" s="29">
        <f>A151</f>
        <v>2</v>
      </c>
      <c r="B169" s="30">
        <f>B151</f>
        <v>4</v>
      </c>
      <c r="C169" s="87" t="s">
        <v>4</v>
      </c>
      <c r="D169" s="88"/>
      <c r="E169" s="31"/>
      <c r="F169" s="32">
        <f>F158+F168</f>
        <v>1330</v>
      </c>
      <c r="G169" s="32">
        <f t="shared" ref="G169:L169" si="30">G158+G168</f>
        <v>40.75</v>
      </c>
      <c r="H169" s="32">
        <f t="shared" si="30"/>
        <v>41.56</v>
      </c>
      <c r="I169" s="32">
        <f t="shared" si="30"/>
        <v>194.76</v>
      </c>
      <c r="J169" s="32">
        <f t="shared" si="30"/>
        <v>1306.1000000000001</v>
      </c>
      <c r="K169" s="32"/>
      <c r="L169" s="32">
        <f t="shared" si="30"/>
        <v>173.35999999999999</v>
      </c>
    </row>
    <row r="170" spans="1:12" ht="16.5" x14ac:dyDescent="0.25">
      <c r="A170" s="20">
        <v>2</v>
      </c>
      <c r="B170" s="21">
        <v>5</v>
      </c>
      <c r="C170" s="22" t="s">
        <v>20</v>
      </c>
      <c r="D170" s="5" t="s">
        <v>21</v>
      </c>
      <c r="E170" s="55" t="s">
        <v>129</v>
      </c>
      <c r="F170" s="71">
        <v>200</v>
      </c>
      <c r="G170" s="71">
        <v>5.79</v>
      </c>
      <c r="H170" s="71">
        <v>9.8000000000000007</v>
      </c>
      <c r="I170" s="71">
        <v>26.14</v>
      </c>
      <c r="J170" s="51">
        <v>205</v>
      </c>
      <c r="K170" s="51" t="s">
        <v>130</v>
      </c>
      <c r="L170" s="50">
        <v>55.25</v>
      </c>
    </row>
    <row r="171" spans="1:12" ht="16.5" x14ac:dyDescent="0.25">
      <c r="A171" s="23"/>
      <c r="B171" s="15"/>
      <c r="C171" s="11"/>
      <c r="D171" s="6" t="s">
        <v>44</v>
      </c>
      <c r="E171" s="53" t="s">
        <v>47</v>
      </c>
      <c r="F171" s="51">
        <v>30</v>
      </c>
      <c r="G171" s="50">
        <v>7.02</v>
      </c>
      <c r="H171" s="50">
        <v>5.8</v>
      </c>
      <c r="I171" s="50">
        <v>0</v>
      </c>
      <c r="J171" s="50">
        <v>109.1</v>
      </c>
      <c r="K171" s="51" t="s">
        <v>48</v>
      </c>
      <c r="L171" s="50">
        <v>17.73</v>
      </c>
    </row>
    <row r="172" spans="1:12" ht="16.5" x14ac:dyDescent="0.25">
      <c r="A172" s="23"/>
      <c r="B172" s="15"/>
      <c r="C172" s="11"/>
      <c r="D172" s="7" t="s">
        <v>22</v>
      </c>
      <c r="E172" s="54" t="s">
        <v>87</v>
      </c>
      <c r="F172" s="51">
        <v>200</v>
      </c>
      <c r="G172" s="50">
        <v>0.1</v>
      </c>
      <c r="H172" s="50">
        <v>0.03</v>
      </c>
      <c r="I172" s="50">
        <v>11</v>
      </c>
      <c r="J172" s="50">
        <v>35</v>
      </c>
      <c r="K172" s="51" t="s">
        <v>88</v>
      </c>
      <c r="L172" s="50">
        <v>7.37</v>
      </c>
    </row>
    <row r="173" spans="1:12" ht="16.5" x14ac:dyDescent="0.25">
      <c r="A173" s="23"/>
      <c r="B173" s="15"/>
      <c r="C173" s="11"/>
      <c r="D173" s="7" t="s">
        <v>23</v>
      </c>
      <c r="E173" s="53" t="s">
        <v>49</v>
      </c>
      <c r="F173" s="51">
        <v>70</v>
      </c>
      <c r="G173" s="50">
        <v>5.6</v>
      </c>
      <c r="H173" s="50">
        <v>0.7</v>
      </c>
      <c r="I173" s="50">
        <v>37.1</v>
      </c>
      <c r="J173" s="50">
        <v>175</v>
      </c>
      <c r="K173" s="51">
        <v>125</v>
      </c>
      <c r="L173" s="50">
        <v>7.01</v>
      </c>
    </row>
    <row r="174" spans="1:12" ht="16.5" x14ac:dyDescent="0.25">
      <c r="A174" s="23"/>
      <c r="B174" s="15"/>
      <c r="C174" s="11"/>
      <c r="D174" s="7"/>
      <c r="E174" s="53"/>
      <c r="F174" s="51"/>
      <c r="G174" s="50"/>
      <c r="H174" s="50"/>
      <c r="I174" s="50"/>
      <c r="J174" s="50"/>
      <c r="K174" s="51"/>
      <c r="L174" s="50"/>
    </row>
    <row r="175" spans="1:12" ht="15" x14ac:dyDescent="0.25">
      <c r="A175" s="23"/>
      <c r="B175" s="15"/>
      <c r="C175" s="11"/>
      <c r="D175" s="6"/>
      <c r="E175" s="39"/>
      <c r="F175" s="40"/>
      <c r="G175" s="40"/>
      <c r="H175" s="40"/>
      <c r="I175" s="40"/>
      <c r="J175" s="40"/>
      <c r="K175" s="41"/>
      <c r="L175" s="40"/>
    </row>
    <row r="176" spans="1:12" ht="15" x14ac:dyDescent="0.25">
      <c r="A176" s="23"/>
      <c r="B176" s="15"/>
      <c r="C176" s="11"/>
      <c r="D176" s="6"/>
      <c r="E176" s="39"/>
      <c r="F176" s="40"/>
      <c r="G176" s="40"/>
      <c r="H176" s="40"/>
      <c r="I176" s="40"/>
      <c r="J176" s="40"/>
      <c r="K176" s="41"/>
      <c r="L176" s="40"/>
    </row>
    <row r="177" spans="1:12" ht="15.75" customHeight="1" x14ac:dyDescent="0.25">
      <c r="A177" s="24"/>
      <c r="B177" s="17"/>
      <c r="C177" s="8"/>
      <c r="D177" s="18" t="s">
        <v>33</v>
      </c>
      <c r="E177" s="9"/>
      <c r="F177" s="19">
        <f>SUM(F170:F176)</f>
        <v>500</v>
      </c>
      <c r="G177" s="19">
        <f t="shared" ref="G177:J177" si="31">SUM(G170:G176)</f>
        <v>18.509999999999998</v>
      </c>
      <c r="H177" s="19">
        <f t="shared" si="31"/>
        <v>16.330000000000002</v>
      </c>
      <c r="I177" s="19">
        <f t="shared" si="31"/>
        <v>74.240000000000009</v>
      </c>
      <c r="J177" s="19">
        <f t="shared" si="31"/>
        <v>524.1</v>
      </c>
      <c r="K177" s="25"/>
      <c r="L177" s="19">
        <f t="shared" ref="L177" si="32">SUM(L170:L176)</f>
        <v>87.360000000000014</v>
      </c>
    </row>
    <row r="178" spans="1:12" ht="33" x14ac:dyDescent="0.25">
      <c r="A178" s="26">
        <f>A170</f>
        <v>2</v>
      </c>
      <c r="B178" s="13">
        <v>5</v>
      </c>
      <c r="C178" s="10" t="s">
        <v>25</v>
      </c>
      <c r="D178" s="7" t="s">
        <v>26</v>
      </c>
      <c r="E178" s="55" t="s">
        <v>52</v>
      </c>
      <c r="F178" s="51">
        <v>60</v>
      </c>
      <c r="G178" s="50">
        <v>0.66</v>
      </c>
      <c r="H178" s="50">
        <v>0.12</v>
      </c>
      <c r="I178" s="50">
        <v>2.2799999999999998</v>
      </c>
      <c r="J178" s="50">
        <v>13.2</v>
      </c>
      <c r="K178" s="51">
        <v>70</v>
      </c>
      <c r="L178" s="50">
        <v>10</v>
      </c>
    </row>
    <row r="179" spans="1:12" ht="16.5" x14ac:dyDescent="0.25">
      <c r="A179" s="23"/>
      <c r="B179" s="15"/>
      <c r="C179" s="11"/>
      <c r="D179" s="7" t="s">
        <v>27</v>
      </c>
      <c r="E179" s="74" t="s">
        <v>131</v>
      </c>
      <c r="F179" s="51">
        <v>250</v>
      </c>
      <c r="G179" s="71">
        <v>8.89</v>
      </c>
      <c r="H179" s="71">
        <v>10.1</v>
      </c>
      <c r="I179" s="71">
        <v>25.8</v>
      </c>
      <c r="J179" s="71">
        <v>230.8</v>
      </c>
      <c r="K179" s="51" t="s">
        <v>132</v>
      </c>
      <c r="L179" s="50">
        <v>15</v>
      </c>
    </row>
    <row r="180" spans="1:12" ht="31.5" x14ac:dyDescent="0.25">
      <c r="A180" s="23"/>
      <c r="B180" s="15"/>
      <c r="C180" s="11"/>
      <c r="D180" s="7" t="s">
        <v>28</v>
      </c>
      <c r="E180" s="83" t="s">
        <v>133</v>
      </c>
      <c r="F180" s="84">
        <v>100</v>
      </c>
      <c r="G180" s="85">
        <v>8.24</v>
      </c>
      <c r="H180" s="85">
        <v>9.57</v>
      </c>
      <c r="I180" s="85">
        <v>22.5</v>
      </c>
      <c r="J180" s="84">
        <v>210.8</v>
      </c>
      <c r="K180" s="85" t="s">
        <v>134</v>
      </c>
      <c r="L180" s="85">
        <v>35</v>
      </c>
    </row>
    <row r="181" spans="1:12" ht="16.5" x14ac:dyDescent="0.25">
      <c r="A181" s="23"/>
      <c r="B181" s="15"/>
      <c r="C181" s="11"/>
      <c r="D181" s="7" t="s">
        <v>29</v>
      </c>
      <c r="E181" s="57" t="s">
        <v>57</v>
      </c>
      <c r="F181" s="49">
        <v>180</v>
      </c>
      <c r="G181" s="50">
        <v>3.6</v>
      </c>
      <c r="H181" s="50">
        <v>6.84</v>
      </c>
      <c r="I181" s="50">
        <v>28.44</v>
      </c>
      <c r="J181" s="50">
        <v>189.96</v>
      </c>
      <c r="K181" s="51" t="s">
        <v>58</v>
      </c>
      <c r="L181" s="50">
        <v>15</v>
      </c>
    </row>
    <row r="182" spans="1:12" ht="16.5" x14ac:dyDescent="0.25">
      <c r="A182" s="23"/>
      <c r="B182" s="15"/>
      <c r="C182" s="11"/>
      <c r="D182" s="7" t="s">
        <v>135</v>
      </c>
      <c r="E182" s="54" t="s">
        <v>50</v>
      </c>
      <c r="F182" s="51">
        <v>200</v>
      </c>
      <c r="G182" s="50">
        <v>0.2</v>
      </c>
      <c r="H182" s="50">
        <v>0</v>
      </c>
      <c r="I182" s="50">
        <v>6.4</v>
      </c>
      <c r="J182" s="50">
        <v>26.4</v>
      </c>
      <c r="K182" s="51" t="s">
        <v>51</v>
      </c>
      <c r="L182" s="50">
        <v>7</v>
      </c>
    </row>
    <row r="183" spans="1:12" ht="16.5" x14ac:dyDescent="0.25">
      <c r="A183" s="23"/>
      <c r="B183" s="15"/>
      <c r="C183" s="11"/>
      <c r="D183" s="7" t="s">
        <v>31</v>
      </c>
      <c r="E183" s="54" t="s">
        <v>60</v>
      </c>
      <c r="F183" s="51">
        <v>30</v>
      </c>
      <c r="G183" s="50">
        <v>2.4</v>
      </c>
      <c r="H183" s="50">
        <v>0.3</v>
      </c>
      <c r="I183" s="50">
        <v>14.6</v>
      </c>
      <c r="J183" s="50">
        <v>72.599999999999994</v>
      </c>
      <c r="K183" s="56">
        <v>13003</v>
      </c>
      <c r="L183" s="50">
        <v>2</v>
      </c>
    </row>
    <row r="184" spans="1:12" ht="16.5" x14ac:dyDescent="0.25">
      <c r="A184" s="23"/>
      <c r="B184" s="15"/>
      <c r="C184" s="11"/>
      <c r="D184" s="7" t="s">
        <v>32</v>
      </c>
      <c r="E184" s="54" t="s">
        <v>61</v>
      </c>
      <c r="F184" s="56">
        <v>30</v>
      </c>
      <c r="G184" s="62">
        <v>2.5</v>
      </c>
      <c r="H184" s="62">
        <v>0.5</v>
      </c>
      <c r="I184" s="62">
        <v>12.7</v>
      </c>
      <c r="J184" s="62">
        <v>66.099999999999994</v>
      </c>
      <c r="K184" s="56">
        <v>8</v>
      </c>
      <c r="L184" s="62">
        <v>2</v>
      </c>
    </row>
    <row r="185" spans="1:12" ht="15" x14ac:dyDescent="0.25">
      <c r="A185" s="23"/>
      <c r="B185" s="15"/>
      <c r="C185" s="11"/>
      <c r="D185" s="6"/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6"/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SUM(F178:F186)</f>
        <v>850</v>
      </c>
      <c r="G187" s="19">
        <f t="shared" ref="G187:J187" si="33">SUM(G178:G186)</f>
        <v>26.49</v>
      </c>
      <c r="H187" s="19">
        <f t="shared" si="33"/>
        <v>27.43</v>
      </c>
      <c r="I187" s="19">
        <f t="shared" si="33"/>
        <v>112.72</v>
      </c>
      <c r="J187" s="19">
        <f t="shared" si="33"/>
        <v>809.86</v>
      </c>
      <c r="K187" s="25"/>
      <c r="L187" s="86">
        <f>SUM(L178:L186)</f>
        <v>86</v>
      </c>
    </row>
    <row r="188" spans="1:12" ht="14.45" customHeight="1" thickBot="1" x14ac:dyDescent="0.25">
      <c r="A188" s="29">
        <f>A170</f>
        <v>2</v>
      </c>
      <c r="B188" s="30">
        <f>B170</f>
        <v>5</v>
      </c>
      <c r="C188" s="87" t="s">
        <v>4</v>
      </c>
      <c r="D188" s="88"/>
      <c r="E188" s="31"/>
      <c r="F188" s="32">
        <f>F177+F187</f>
        <v>1350</v>
      </c>
      <c r="G188" s="32">
        <f t="shared" ref="G188:L188" si="34">G177+G187</f>
        <v>45</v>
      </c>
      <c r="H188" s="32">
        <f t="shared" si="34"/>
        <v>43.760000000000005</v>
      </c>
      <c r="I188" s="32">
        <f t="shared" si="34"/>
        <v>186.96</v>
      </c>
      <c r="J188" s="32">
        <f t="shared" si="34"/>
        <v>1333.96</v>
      </c>
      <c r="K188" s="32"/>
      <c r="L188" s="32">
        <f t="shared" si="34"/>
        <v>173.36</v>
      </c>
    </row>
    <row r="189" spans="1:12" ht="13.5" thickBot="1" x14ac:dyDescent="0.25">
      <c r="A189" s="27"/>
      <c r="B189" s="28"/>
      <c r="C189" s="89" t="s">
        <v>5</v>
      </c>
      <c r="D189" s="89"/>
      <c r="E189" s="89"/>
      <c r="F189" s="34"/>
      <c r="G189" s="34">
        <v>441.29</v>
      </c>
      <c r="H189" s="34">
        <v>423.02</v>
      </c>
      <c r="I189" s="34">
        <v>1868.06</v>
      </c>
      <c r="J189" s="34">
        <v>13245.22</v>
      </c>
      <c r="K189" s="34"/>
      <c r="L189" s="34">
        <f>(L23+L41+L58+L76+L95+L113+L131+L150+L169+L188)/(IF(L23=0,0,1)+IF(L41=0,0,1)+IF(L58=0,0,1)+IF(L76=0,0,1)+IF(L95=0,0,1)+IF(L113=0,0,1)+IF(L131=0,0,1)+IF(L150=0,0,1)+IF(L169=0,0,1)+IF(L188=0,0,1))</f>
        <v>173.35999999999999</v>
      </c>
    </row>
  </sheetData>
  <mergeCells count="14">
    <mergeCell ref="C1:E1"/>
    <mergeCell ref="H1:K1"/>
    <mergeCell ref="H2:K2"/>
    <mergeCell ref="C41:D41"/>
    <mergeCell ref="C58:D58"/>
    <mergeCell ref="C76:D76"/>
    <mergeCell ref="C95:D95"/>
    <mergeCell ref="C23:D23"/>
    <mergeCell ref="C189:E189"/>
    <mergeCell ref="C188:D188"/>
    <mergeCell ref="C113:D113"/>
    <mergeCell ref="C131:D131"/>
    <mergeCell ref="C150:D150"/>
    <mergeCell ref="C169:D169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школа№1</cp:lastModifiedBy>
  <dcterms:created xsi:type="dcterms:W3CDTF">2022-05-16T14:23:56Z</dcterms:created>
  <dcterms:modified xsi:type="dcterms:W3CDTF">2024-04-12T11:24:00Z</dcterms:modified>
</cp:coreProperties>
</file>